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41" windowWidth="15330" windowHeight="9135" activeTab="2"/>
  </bookViews>
  <sheets>
    <sheet name="Char.lin." sheetId="1" r:id="rId1"/>
    <sheet name="Char.log." sheetId="2" r:id="rId2"/>
    <sheet name="Char.Eingabe" sheetId="3" r:id="rId3"/>
  </sheets>
  <definedNames/>
  <calcPr fullCalcOnLoad="1"/>
</workbook>
</file>

<file path=xl/comments3.xml><?xml version="1.0" encoding="utf-8"?>
<comments xmlns="http://schemas.openxmlformats.org/spreadsheetml/2006/main">
  <authors>
    <author>Eberhard Sengpiel</author>
  </authors>
  <commentList>
    <comment ref="D16" authorId="0">
      <text>
        <r>
          <rPr>
            <b/>
            <sz val="10"/>
            <rFont val="Arial Narrow"/>
            <family val="2"/>
          </rPr>
          <t>A-Wert eingeben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<sst xmlns="http://schemas.openxmlformats.org/spreadsheetml/2006/main" count="23" uniqueCount="23">
  <si>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im lin.- und log.-Maßstab</t>
  </si>
  <si>
    <t>Kugel</t>
  </si>
  <si>
    <t>A = 1</t>
  </si>
  <si>
    <t>Niere</t>
  </si>
  <si>
    <t>A = 0,5</t>
  </si>
  <si>
    <t>Super-Niere</t>
  </si>
  <si>
    <t>A = 0,366</t>
  </si>
  <si>
    <t>Hyper-Niere</t>
  </si>
  <si>
    <t>A = 0,25</t>
  </si>
  <si>
    <t>Acht</t>
  </si>
  <si>
    <t>A = 0</t>
  </si>
  <si>
    <t>Mikrofongleichung:</t>
  </si>
  <si>
    <r>
      <t>s(</t>
    </r>
    <r>
      <rPr>
        <sz val="12"/>
        <rFont val="MT Symbol"/>
        <family val="5"/>
      </rPr>
      <t>q</t>
    </r>
    <r>
      <rPr>
        <sz val="12"/>
        <rFont val="Arial"/>
        <family val="0"/>
      </rPr>
      <t xml:space="preserve">) = A + B * cos </t>
    </r>
    <r>
      <rPr>
        <sz val="12"/>
        <rFont val="Symbol"/>
        <family val="1"/>
      </rPr>
      <t>q</t>
    </r>
  </si>
  <si>
    <t>Eingeben: A =</t>
  </si>
  <si>
    <t>B =</t>
  </si>
  <si>
    <t>q</t>
  </si>
  <si>
    <t>linear</t>
  </si>
  <si>
    <t>log.</t>
  </si>
  <si>
    <t>A = 0,75</t>
  </si>
  <si>
    <t>Breite Niere 1</t>
  </si>
  <si>
    <t>Breite Niere 2</t>
  </si>
  <si>
    <t>Alle Mikrofon-Richtcharakteristiken             sengpielaudio</t>
  </si>
  <si>
    <t>A = 0,63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</si>
</sst>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00\ _D_M_-;\-* #,##0.000\ _D_M_-;_-* &quot;-&quot;??\ _D_M_-;_-@_-"/>
    <numFmt numFmtId="174" formatCode="_-* #,##0.0000\ _D_M_-;\-* #,##0.0000\ _D_M_-;_-* &quot;-&quot;??\ _D_M_-;_-@_-"/>
    <numFmt numFmtId="175" formatCode="_-* #,##0.00000\ _D_M_-;\-* #,##0.00000\ _D_M_-;_-* &quot;-&quot;??\ _D_M_-;_-@_-"/>
    <numFmt numFmtId="176" formatCode="_-* #,##0.000000\ _D_M_-;\-* #,##0.000000\ _D_M_-;_-* &quot;-&quot;??\ _D_M_-;_-@_-"/>
    <numFmt numFmtId="177" formatCode="0.00000"/>
    <numFmt numFmtId="178" formatCode="0.0000\ &quot;dB&quot;"/>
    <numFmt numFmtId="179" formatCode="0.000\ &quot;dB&quot;"/>
    <numFmt numFmtId="180" formatCode="0.0000"/>
    <numFmt numFmtId="181" formatCode="0.00000000"/>
    <numFmt numFmtId="182" formatCode="0.0000000"/>
    <numFmt numFmtId="183" formatCode="0.000000"/>
    <numFmt numFmtId="184" formatCode="0.000"/>
    <numFmt numFmtId="185" formatCode="0&quot;°&quot;"/>
    <numFmt numFmtId="186" formatCode="0.00\ &quot;dB&quot;"/>
    <numFmt numFmtId="187" formatCode="0&quot;dB&quot;"/>
    <numFmt numFmtId="188" formatCode="0\ &quot;dB&quot;"/>
  </numFmts>
  <fonts count="20">
    <font>
      <sz val="10"/>
      <name val="Arial"/>
      <family val="0"/>
    </font>
    <font>
      <sz val="10"/>
      <name val="Symbol"/>
      <family val="1"/>
    </font>
    <font>
      <sz val="12"/>
      <name val="Symbol"/>
      <family val="1"/>
    </font>
    <font>
      <sz val="12"/>
      <name val="Arial"/>
      <family val="0"/>
    </font>
    <font>
      <sz val="10"/>
      <name val="Arial Black"/>
      <family val="2"/>
    </font>
    <font>
      <sz val="10"/>
      <color indexed="8"/>
      <name val="Arial"/>
      <family val="2"/>
    </font>
    <font>
      <b/>
      <sz val="11.75"/>
      <name val="Arial"/>
      <family val="2"/>
    </font>
    <font>
      <b/>
      <sz val="12"/>
      <name val="Arial"/>
      <family val="2"/>
    </font>
    <font>
      <b/>
      <sz val="16.5"/>
      <name val="Arial"/>
      <family val="2"/>
    </font>
    <font>
      <b/>
      <sz val="15.5"/>
      <name val="Arial"/>
      <family val="2"/>
    </font>
    <font>
      <sz val="12"/>
      <name val="MT Symbol"/>
      <family val="5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Tahoma"/>
      <family val="0"/>
    </font>
    <font>
      <b/>
      <sz val="10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79" fontId="0" fillId="0" borderId="0" xfId="15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0" fillId="0" borderId="0" xfId="18" applyNumberFormat="1" applyAlignment="1">
      <alignment horizontal="center"/>
    </xf>
    <xf numFmtId="185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5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180" fontId="0" fillId="0" borderId="0" xfId="18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15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Charakteristik, linear</a:t>
            </a:r>
          </a:p>
        </c:rich>
      </c:tx>
      <c:layout>
        <c:manualLayout>
          <c:xMode val="factor"/>
          <c:yMode val="factor"/>
          <c:x val="-0.00225"/>
          <c:y val="0.1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165"/>
          <c:w val="0.8445"/>
          <c:h val="0.83375"/>
        </c:manualLayout>
      </c:layout>
      <c:radarChart>
        <c:radarStyle val="standard"/>
        <c:varyColors val="0"/>
        <c:ser>
          <c:idx val="0"/>
          <c:order val="0"/>
          <c:tx>
            <c:strRef>
              <c:f>'Char.Eingabe'!$D$18</c:f>
              <c:strCache>
                <c:ptCount val="1"/>
                <c:pt idx="0">
                  <c:v>linear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cat>
          <c:val>
            <c:numRef>
              <c:f>'Char.Eingabe'!$D$19:$D$90</c:f>
              <c:numCache>
                <c:ptCount val="72"/>
                <c:pt idx="0">
                  <c:v>1</c:v>
                </c:pt>
                <c:pt idx="1">
                  <c:v>0.9971460235688092</c:v>
                </c:pt>
                <c:pt idx="2">
                  <c:v>0.988605814759156</c:v>
                </c:pt>
                <c:pt idx="3">
                  <c:v>0.9744443697168013</c:v>
                </c:pt>
                <c:pt idx="4">
                  <c:v>0.9547694655894313</c:v>
                </c:pt>
                <c:pt idx="5">
                  <c:v>0.9297308402774874</c:v>
                </c:pt>
                <c:pt idx="6">
                  <c:v>0.899519052838329</c:v>
                </c:pt>
                <c:pt idx="7">
                  <c:v>0.8643640332167438</c:v>
                </c:pt>
                <c:pt idx="8">
                  <c:v>0.8245333323392335</c:v>
                </c:pt>
                <c:pt idx="9">
                  <c:v>0.7803300858899107</c:v>
                </c:pt>
                <c:pt idx="10">
                  <c:v>0.7320907072649045</c:v>
                </c:pt>
                <c:pt idx="11">
                  <c:v>0.6801823272632846</c:v>
                </c:pt>
                <c:pt idx="12">
                  <c:v>0.6250000000000001</c:v>
                </c:pt>
                <c:pt idx="13">
                  <c:v>0.5669636963055246</c:v>
                </c:pt>
                <c:pt idx="14">
                  <c:v>0.5065151074942515</c:v>
                </c:pt>
                <c:pt idx="15">
                  <c:v>0.44411428382689055</c:v>
                </c:pt>
                <c:pt idx="16">
                  <c:v>0.3802361332501978</c:v>
                </c:pt>
                <c:pt idx="17">
                  <c:v>0.3153668070607436</c:v>
                </c:pt>
                <c:pt idx="18">
                  <c:v>0.25000000000000006</c:v>
                </c:pt>
                <c:pt idx="19">
                  <c:v>0.18463319293925634</c:v>
                </c:pt>
                <c:pt idx="20">
                  <c:v>0.11976386674980227</c:v>
                </c:pt>
                <c:pt idx="21">
                  <c:v>0.05588571617310936</c:v>
                </c:pt>
                <c:pt idx="22">
                  <c:v>0.0065151074942515486</c:v>
                </c:pt>
                <c:pt idx="23">
                  <c:v>0.06696369630552451</c:v>
                </c:pt>
                <c:pt idx="24">
                  <c:v>0.12499999999999983</c:v>
                </c:pt>
                <c:pt idx="25">
                  <c:v>0.18018232726328437</c:v>
                </c:pt>
                <c:pt idx="26">
                  <c:v>0.23209070726490455</c:v>
                </c:pt>
                <c:pt idx="27">
                  <c:v>0.2803300858899106</c:v>
                </c:pt>
                <c:pt idx="28">
                  <c:v>0.3245333323392334</c:v>
                </c:pt>
                <c:pt idx="29">
                  <c:v>0.3643640332167437</c:v>
                </c:pt>
                <c:pt idx="30">
                  <c:v>0.399519052838329</c:v>
                </c:pt>
                <c:pt idx="31">
                  <c:v>0.4297308402774874</c:v>
                </c:pt>
                <c:pt idx="32">
                  <c:v>0.4547694655894312</c:v>
                </c:pt>
                <c:pt idx="33">
                  <c:v>0.47444436971680115</c:v>
                </c:pt>
                <c:pt idx="34">
                  <c:v>0.488605814759156</c:v>
                </c:pt>
                <c:pt idx="35">
                  <c:v>0.4971460235688092</c:v>
                </c:pt>
                <c:pt idx="36">
                  <c:v>0.49999999999998856</c:v>
                </c:pt>
                <c:pt idx="37">
                  <c:v>0.4971460235688092</c:v>
                </c:pt>
                <c:pt idx="38">
                  <c:v>0.488605814759156</c:v>
                </c:pt>
                <c:pt idx="39">
                  <c:v>0.47444436971680126</c:v>
                </c:pt>
                <c:pt idx="40">
                  <c:v>0.4547694655894313</c:v>
                </c:pt>
                <c:pt idx="41">
                  <c:v>0.42973084027748754</c:v>
                </c:pt>
                <c:pt idx="42">
                  <c:v>0.399519052838329</c:v>
                </c:pt>
                <c:pt idx="43">
                  <c:v>0.36436403321674404</c:v>
                </c:pt>
                <c:pt idx="44">
                  <c:v>0.32453333233923354</c:v>
                </c:pt>
                <c:pt idx="45">
                  <c:v>0.2803300858899107</c:v>
                </c:pt>
                <c:pt idx="46">
                  <c:v>0.2320907072649046</c:v>
                </c:pt>
                <c:pt idx="47">
                  <c:v>0.18018232726328476</c:v>
                </c:pt>
                <c:pt idx="48">
                  <c:v>0.12500000000000033</c:v>
                </c:pt>
                <c:pt idx="49">
                  <c:v>0.06696369630552496</c:v>
                </c:pt>
                <c:pt idx="50">
                  <c:v>0.006515107494252048</c:v>
                </c:pt>
                <c:pt idx="51">
                  <c:v>0.05588571617310953</c:v>
                </c:pt>
                <c:pt idx="52">
                  <c:v>0.11976386674980224</c:v>
                </c:pt>
                <c:pt idx="53">
                  <c:v>0.1846331929392563</c:v>
                </c:pt>
                <c:pt idx="54">
                  <c:v>0.24999999999999986</c:v>
                </c:pt>
                <c:pt idx="55">
                  <c:v>0.3153668070607434</c:v>
                </c:pt>
                <c:pt idx="56">
                  <c:v>0.38023613325019745</c:v>
                </c:pt>
                <c:pt idx="57">
                  <c:v>0.44411428382689083</c:v>
                </c:pt>
                <c:pt idx="58">
                  <c:v>0.5065151074942511</c:v>
                </c:pt>
                <c:pt idx="59">
                  <c:v>0.5669636963055247</c:v>
                </c:pt>
                <c:pt idx="60">
                  <c:v>0.6250000000000001</c:v>
                </c:pt>
                <c:pt idx="61">
                  <c:v>0.6801823272632845</c:v>
                </c:pt>
                <c:pt idx="62">
                  <c:v>0.7320907072649044</c:v>
                </c:pt>
                <c:pt idx="63">
                  <c:v>0.7803300858899105</c:v>
                </c:pt>
                <c:pt idx="64">
                  <c:v>0.8245333323392333</c:v>
                </c:pt>
                <c:pt idx="65">
                  <c:v>0.8643640332167437</c:v>
                </c:pt>
                <c:pt idx="66">
                  <c:v>0.8995190528383288</c:v>
                </c:pt>
                <c:pt idx="67">
                  <c:v>0.9297308402774873</c:v>
                </c:pt>
                <c:pt idx="68">
                  <c:v>0.9547694655894313</c:v>
                </c:pt>
                <c:pt idx="69">
                  <c:v>0.9744443697168013</c:v>
                </c:pt>
                <c:pt idx="70">
                  <c:v>0.9886058147591559</c:v>
                </c:pt>
                <c:pt idx="71">
                  <c:v>0.9971460235688092</c:v>
                </c:pt>
              </c:numCache>
            </c:numRef>
          </c:val>
        </c:ser>
        <c:ser>
          <c:idx val="1"/>
          <c:order val="1"/>
          <c:tx>
            <c:strRef>
              <c:f>'Char.Eingabe'!$D$18</c:f>
              <c:strCache>
                <c:ptCount val="1"/>
                <c:pt idx="0">
                  <c:v>linear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cat>
          <c:val>
            <c:numRef>
              <c:f>'Char.Eingabe'!$D$19:$D$90</c:f>
              <c:numCache>
                <c:ptCount val="72"/>
                <c:pt idx="0">
                  <c:v>1</c:v>
                </c:pt>
                <c:pt idx="1">
                  <c:v>0.9971460235688092</c:v>
                </c:pt>
                <c:pt idx="2">
                  <c:v>0.988605814759156</c:v>
                </c:pt>
                <c:pt idx="3">
                  <c:v>0.9744443697168013</c:v>
                </c:pt>
                <c:pt idx="4">
                  <c:v>0.9547694655894313</c:v>
                </c:pt>
                <c:pt idx="5">
                  <c:v>0.9297308402774874</c:v>
                </c:pt>
                <c:pt idx="6">
                  <c:v>0.899519052838329</c:v>
                </c:pt>
                <c:pt idx="7">
                  <c:v>0.8643640332167438</c:v>
                </c:pt>
                <c:pt idx="8">
                  <c:v>0.8245333323392335</c:v>
                </c:pt>
                <c:pt idx="9">
                  <c:v>0.7803300858899107</c:v>
                </c:pt>
                <c:pt idx="10">
                  <c:v>0.7320907072649045</c:v>
                </c:pt>
                <c:pt idx="11">
                  <c:v>0.6801823272632846</c:v>
                </c:pt>
                <c:pt idx="12">
                  <c:v>0.6250000000000001</c:v>
                </c:pt>
                <c:pt idx="13">
                  <c:v>0.5669636963055246</c:v>
                </c:pt>
                <c:pt idx="14">
                  <c:v>0.5065151074942515</c:v>
                </c:pt>
                <c:pt idx="15">
                  <c:v>0.44411428382689055</c:v>
                </c:pt>
                <c:pt idx="16">
                  <c:v>0.3802361332501978</c:v>
                </c:pt>
                <c:pt idx="17">
                  <c:v>0.3153668070607436</c:v>
                </c:pt>
                <c:pt idx="18">
                  <c:v>0.25000000000000006</c:v>
                </c:pt>
                <c:pt idx="19">
                  <c:v>0.18463319293925634</c:v>
                </c:pt>
                <c:pt idx="20">
                  <c:v>0.11976386674980227</c:v>
                </c:pt>
                <c:pt idx="21">
                  <c:v>0.05588571617310936</c:v>
                </c:pt>
                <c:pt idx="22">
                  <c:v>0.0065151074942515486</c:v>
                </c:pt>
                <c:pt idx="23">
                  <c:v>0.06696369630552451</c:v>
                </c:pt>
                <c:pt idx="24">
                  <c:v>0.12499999999999983</c:v>
                </c:pt>
                <c:pt idx="25">
                  <c:v>0.18018232726328437</c:v>
                </c:pt>
                <c:pt idx="26">
                  <c:v>0.23209070726490455</c:v>
                </c:pt>
                <c:pt idx="27">
                  <c:v>0.2803300858899106</c:v>
                </c:pt>
                <c:pt idx="28">
                  <c:v>0.3245333323392334</c:v>
                </c:pt>
                <c:pt idx="29">
                  <c:v>0.3643640332167437</c:v>
                </c:pt>
                <c:pt idx="30">
                  <c:v>0.399519052838329</c:v>
                </c:pt>
                <c:pt idx="31">
                  <c:v>0.4297308402774874</c:v>
                </c:pt>
                <c:pt idx="32">
                  <c:v>0.4547694655894312</c:v>
                </c:pt>
                <c:pt idx="33">
                  <c:v>0.47444436971680115</c:v>
                </c:pt>
                <c:pt idx="34">
                  <c:v>0.488605814759156</c:v>
                </c:pt>
                <c:pt idx="35">
                  <c:v>0.4971460235688092</c:v>
                </c:pt>
                <c:pt idx="36">
                  <c:v>0.49999999999998856</c:v>
                </c:pt>
                <c:pt idx="37">
                  <c:v>0.4971460235688092</c:v>
                </c:pt>
                <c:pt idx="38">
                  <c:v>0.488605814759156</c:v>
                </c:pt>
                <c:pt idx="39">
                  <c:v>0.47444436971680126</c:v>
                </c:pt>
                <c:pt idx="40">
                  <c:v>0.4547694655894313</c:v>
                </c:pt>
                <c:pt idx="41">
                  <c:v>0.42973084027748754</c:v>
                </c:pt>
                <c:pt idx="42">
                  <c:v>0.399519052838329</c:v>
                </c:pt>
                <c:pt idx="43">
                  <c:v>0.36436403321674404</c:v>
                </c:pt>
                <c:pt idx="44">
                  <c:v>0.32453333233923354</c:v>
                </c:pt>
                <c:pt idx="45">
                  <c:v>0.2803300858899107</c:v>
                </c:pt>
                <c:pt idx="46">
                  <c:v>0.2320907072649046</c:v>
                </c:pt>
                <c:pt idx="47">
                  <c:v>0.18018232726328476</c:v>
                </c:pt>
                <c:pt idx="48">
                  <c:v>0.12500000000000033</c:v>
                </c:pt>
                <c:pt idx="49">
                  <c:v>0.06696369630552496</c:v>
                </c:pt>
                <c:pt idx="50">
                  <c:v>0.006515107494252048</c:v>
                </c:pt>
                <c:pt idx="51">
                  <c:v>0.05588571617310953</c:v>
                </c:pt>
                <c:pt idx="52">
                  <c:v>0.11976386674980224</c:v>
                </c:pt>
                <c:pt idx="53">
                  <c:v>0.1846331929392563</c:v>
                </c:pt>
                <c:pt idx="54">
                  <c:v>0.24999999999999986</c:v>
                </c:pt>
                <c:pt idx="55">
                  <c:v>0.3153668070607434</c:v>
                </c:pt>
                <c:pt idx="56">
                  <c:v>0.38023613325019745</c:v>
                </c:pt>
                <c:pt idx="57">
                  <c:v>0.44411428382689083</c:v>
                </c:pt>
                <c:pt idx="58">
                  <c:v>0.5065151074942511</c:v>
                </c:pt>
                <c:pt idx="59">
                  <c:v>0.5669636963055247</c:v>
                </c:pt>
                <c:pt idx="60">
                  <c:v>0.6250000000000001</c:v>
                </c:pt>
                <c:pt idx="61">
                  <c:v>0.6801823272632845</c:v>
                </c:pt>
                <c:pt idx="62">
                  <c:v>0.7320907072649044</c:v>
                </c:pt>
                <c:pt idx="63">
                  <c:v>0.7803300858899105</c:v>
                </c:pt>
                <c:pt idx="64">
                  <c:v>0.8245333323392333</c:v>
                </c:pt>
                <c:pt idx="65">
                  <c:v>0.8643640332167437</c:v>
                </c:pt>
                <c:pt idx="66">
                  <c:v>0.8995190528383288</c:v>
                </c:pt>
                <c:pt idx="67">
                  <c:v>0.9297308402774873</c:v>
                </c:pt>
                <c:pt idx="68">
                  <c:v>0.9547694655894313</c:v>
                </c:pt>
                <c:pt idx="69">
                  <c:v>0.9744443697168013</c:v>
                </c:pt>
                <c:pt idx="70">
                  <c:v>0.9886058147591559</c:v>
                </c:pt>
                <c:pt idx="71">
                  <c:v>0.9971460235688092</c:v>
                </c:pt>
              </c:numCache>
            </c:numRef>
          </c:val>
        </c:ser>
        <c:axId val="17969986"/>
        <c:axId val="12885163"/>
      </c:radarChart>
      <c:catAx>
        <c:axId val="17969986"/>
        <c:scaling>
          <c:orientation val="minMax"/>
        </c:scaling>
        <c:axPos val="b"/>
        <c:majorGridlines/>
        <c:delete val="0"/>
        <c:numFmt formatCode="0&quot;°&quot;" sourceLinked="0"/>
        <c:majorTickMark val="out"/>
        <c:minorTickMark val="none"/>
        <c:tickLblPos val="nextTo"/>
        <c:crossAx val="12885163"/>
        <c:crosses val="autoZero"/>
        <c:auto val="0"/>
        <c:lblOffset val="100"/>
        <c:noMultiLvlLbl val="0"/>
      </c:catAx>
      <c:valAx>
        <c:axId val="12885163"/>
        <c:scaling>
          <c:orientation val="minMax"/>
        </c:scaling>
        <c:axPos val="l"/>
        <c:majorGridlines/>
        <c:delete val="0"/>
        <c:numFmt formatCode="0.00" sourceLinked="0"/>
        <c:majorTickMark val="cross"/>
        <c:minorTickMark val="none"/>
        <c:tickLblPos val="nextTo"/>
        <c:crossAx val="1796998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Charakteristik, logarithmisch (dB)</a:t>
            </a:r>
          </a:p>
        </c:rich>
      </c:tx>
      <c:layout>
        <c:manualLayout>
          <c:xMode val="factor"/>
          <c:yMode val="factor"/>
          <c:x val="0"/>
          <c:y val="0.1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3125"/>
          <c:w val="0.78875"/>
          <c:h val="0.80525"/>
        </c:manualLayout>
      </c:layout>
      <c:radarChart>
        <c:radarStyle val="standard"/>
        <c:varyColors val="0"/>
        <c:ser>
          <c:idx val="0"/>
          <c:order val="0"/>
          <c:tx>
            <c:strRef>
              <c:f>'Char.Eingabe'!$C$18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cat>
          <c:val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val>
        </c:ser>
        <c:ser>
          <c:idx val="2"/>
          <c:order val="1"/>
          <c:tx>
            <c:strRef>
              <c:f>'Char.Eingabe'!$E$18</c:f>
              <c:strCache>
                <c:ptCount val="1"/>
                <c:pt idx="0">
                  <c:v>log.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cat>
          <c:val>
            <c:numRef>
              <c:f>'Char.Eingabe'!$E$19:$E$90</c:f>
              <c:numCache>
                <c:ptCount val="72"/>
                <c:pt idx="0">
                  <c:v>0</c:v>
                </c:pt>
                <c:pt idx="1">
                  <c:v>-0.024824765833535035</c:v>
                </c:pt>
                <c:pt idx="2">
                  <c:v>-0.0995367888868281</c:v>
                </c:pt>
                <c:pt idx="3">
                  <c:v>-0.22485898756429354</c:v>
                </c:pt>
                <c:pt idx="4">
                  <c:v>-0.40202957164802033</c:v>
                </c:pt>
                <c:pt idx="5">
                  <c:v>-0.6328552547548936</c:v>
                </c:pt>
                <c:pt idx="6">
                  <c:v>-0.9197926673820898</c:v>
                </c:pt>
                <c:pt idx="7">
                  <c:v>-1.2660662541118486</c:v>
                </c:pt>
                <c:pt idx="8">
                  <c:v>-1.6758356601007862</c:v>
                </c:pt>
                <c:pt idx="9">
                  <c:v>-2.154432967825821</c:v>
                </c:pt>
                <c:pt idx="10">
                  <c:v>-2.708702115880106</c:v>
                </c:pt>
                <c:pt idx="11">
                  <c:v>-3.3474931249769675</c:v>
                </c:pt>
                <c:pt idx="12">
                  <c:v>-4.082399653118494</c:v>
                </c:pt>
                <c:pt idx="13">
                  <c:v>-4.928894977307687</c:v>
                </c:pt>
                <c:pt idx="14">
                  <c:v>-5.908151933871013</c:v>
                </c:pt>
                <c:pt idx="15">
                  <c:v>-7.05010517208425</c:v>
                </c:pt>
                <c:pt idx="16">
                  <c:v>-8.398932303565385</c:v>
                </c:pt>
                <c:pt idx="17">
                  <c:v>-10.023680377971116</c:v>
                </c:pt>
                <c:pt idx="18">
                  <c:v>-12.041199826559247</c:v>
                </c:pt>
                <c:pt idx="19">
                  <c:v>-14.673804396160364</c:v>
                </c:pt>
                <c:pt idx="20">
                  <c:v>-18.433483812252604</c:v>
                </c:pt>
                <c:pt idx="21">
                  <c:v>-25.05398358463047</c:v>
                </c:pt>
                <c:pt idx="22">
                  <c:v>-35</c:v>
                </c:pt>
                <c:pt idx="23">
                  <c:v>-23.483211637695234</c:v>
                </c:pt>
                <c:pt idx="24">
                  <c:v>-18.061799739838882</c:v>
                </c:pt>
                <c:pt idx="25">
                  <c:v>-14.88575615930599</c:v>
                </c:pt>
                <c:pt idx="26">
                  <c:v>-12.686844960323052</c:v>
                </c:pt>
                <c:pt idx="27">
                  <c:v>-11.04660579828716</c:v>
                </c:pt>
                <c:pt idx="28">
                  <c:v>-9.774813816559412</c:v>
                </c:pt>
                <c:pt idx="29">
                  <c:v>-8.769289985595343</c:v>
                </c:pt>
                <c:pt idx="30">
                  <c:v>-7.969250091943795</c:v>
                </c:pt>
                <c:pt idx="31">
                  <c:v>-7.336069548071531</c:v>
                </c:pt>
                <c:pt idx="32">
                  <c:v>-6.844174053441327</c:v>
                </c:pt>
                <c:pt idx="33">
                  <c:v>-6.476294056362138</c:v>
                </c:pt>
                <c:pt idx="34">
                  <c:v>-6.220827378328661</c:v>
                </c:pt>
                <c:pt idx="35">
                  <c:v>-6.0703205989479265</c:v>
                </c:pt>
                <c:pt idx="36">
                  <c:v>-6.020599913279822</c:v>
                </c:pt>
                <c:pt idx="37">
                  <c:v>-6.0703205989479265</c:v>
                </c:pt>
                <c:pt idx="38">
                  <c:v>-6.220827378328661</c:v>
                </c:pt>
                <c:pt idx="39">
                  <c:v>-6.4762940563621365</c:v>
                </c:pt>
                <c:pt idx="40">
                  <c:v>-6.844174053441325</c:v>
                </c:pt>
                <c:pt idx="41">
                  <c:v>-7.336069548071529</c:v>
                </c:pt>
                <c:pt idx="42">
                  <c:v>-7.969250091943795</c:v>
                </c:pt>
                <c:pt idx="43">
                  <c:v>-8.769289985595334</c:v>
                </c:pt>
                <c:pt idx="44">
                  <c:v>-9.774813816559409</c:v>
                </c:pt>
                <c:pt idx="45">
                  <c:v>-11.046605798287159</c:v>
                </c:pt>
                <c:pt idx="46">
                  <c:v>-12.68684496032305</c:v>
                </c:pt>
                <c:pt idx="47">
                  <c:v>-14.885756159305972</c:v>
                </c:pt>
                <c:pt idx="48">
                  <c:v>-18.061799739838847</c:v>
                </c:pt>
                <c:pt idx="49">
                  <c:v>-23.483211637695177</c:v>
                </c:pt>
                <c:pt idx="50">
                  <c:v>-35</c:v>
                </c:pt>
                <c:pt idx="51">
                  <c:v>-25.05398358463044</c:v>
                </c:pt>
                <c:pt idx="52">
                  <c:v>-18.433483812252607</c:v>
                </c:pt>
                <c:pt idx="53">
                  <c:v>-14.673804396160365</c:v>
                </c:pt>
                <c:pt idx="54">
                  <c:v>-12.041199826559252</c:v>
                </c:pt>
                <c:pt idx="55">
                  <c:v>-10.023680377971122</c:v>
                </c:pt>
                <c:pt idx="56">
                  <c:v>-8.398932303565392</c:v>
                </c:pt>
                <c:pt idx="57">
                  <c:v>-7.050105172084246</c:v>
                </c:pt>
                <c:pt idx="58">
                  <c:v>-5.908151933871021</c:v>
                </c:pt>
                <c:pt idx="59">
                  <c:v>-4.928894977307685</c:v>
                </c:pt>
                <c:pt idx="60">
                  <c:v>-4.082399653118494</c:v>
                </c:pt>
                <c:pt idx="61">
                  <c:v>-3.3474931249769684</c:v>
                </c:pt>
                <c:pt idx="62">
                  <c:v>-2.708702115880108</c:v>
                </c:pt>
                <c:pt idx="63">
                  <c:v>-2.154432967825824</c:v>
                </c:pt>
                <c:pt idx="64">
                  <c:v>-1.6758356601007887</c:v>
                </c:pt>
                <c:pt idx="65">
                  <c:v>-1.2660662541118497</c:v>
                </c:pt>
                <c:pt idx="66">
                  <c:v>-0.919792667382092</c:v>
                </c:pt>
                <c:pt idx="67">
                  <c:v>-0.6328552547548947</c:v>
                </c:pt>
                <c:pt idx="68">
                  <c:v>-0.40202957164802033</c:v>
                </c:pt>
                <c:pt idx="69">
                  <c:v>-0.22485898756429354</c:v>
                </c:pt>
                <c:pt idx="70">
                  <c:v>-0.0995367888868291</c:v>
                </c:pt>
                <c:pt idx="71">
                  <c:v>-0.024824765833535035</c:v>
                </c:pt>
              </c:numCache>
            </c:numRef>
          </c:val>
        </c:ser>
        <c:axId val="11825000"/>
        <c:axId val="22745225"/>
      </c:radarChart>
      <c:catAx>
        <c:axId val="118250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745225"/>
        <c:crosses val="autoZero"/>
        <c:auto val="0"/>
        <c:lblOffset val="100"/>
        <c:noMultiLvlLbl val="0"/>
      </c:catAx>
      <c:valAx>
        <c:axId val="22745225"/>
        <c:scaling>
          <c:orientation val="minMax"/>
          <c:max val="0"/>
          <c:min val="-25"/>
        </c:scaling>
        <c:axPos val="l"/>
        <c:majorGridlines/>
        <c:delete val="0"/>
        <c:numFmt formatCode="0\ &quot;dB&quot;" sourceLinked="0"/>
        <c:majorTickMark val="in"/>
        <c:minorTickMark val="none"/>
        <c:tickLblPos val="nextTo"/>
        <c:crossAx val="1182500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Charakteristik, linear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725"/>
          <c:y val="0.22875"/>
          <c:w val="0.62525"/>
          <c:h val="0.6595"/>
        </c:manualLayout>
      </c:layout>
      <c:radarChart>
        <c:radarStyle val="standard"/>
        <c:varyColors val="0"/>
        <c:ser>
          <c:idx val="0"/>
          <c:order val="0"/>
          <c:tx>
            <c:strRef>
              <c:f>'Char.Eingabe'!$D$18</c:f>
              <c:strCache>
                <c:ptCount val="1"/>
                <c:pt idx="0">
                  <c:v>linear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cat>
          <c:val>
            <c:numRef>
              <c:f>'Char.Eingabe'!$D$19:$D$90</c:f>
              <c:numCache>
                <c:ptCount val="72"/>
                <c:pt idx="0">
                  <c:v>1</c:v>
                </c:pt>
                <c:pt idx="1">
                  <c:v>0.9971460235688092</c:v>
                </c:pt>
                <c:pt idx="2">
                  <c:v>0.988605814759156</c:v>
                </c:pt>
                <c:pt idx="3">
                  <c:v>0.9744443697168013</c:v>
                </c:pt>
                <c:pt idx="4">
                  <c:v>0.9547694655894313</c:v>
                </c:pt>
                <c:pt idx="5">
                  <c:v>0.9297308402774874</c:v>
                </c:pt>
                <c:pt idx="6">
                  <c:v>0.899519052838329</c:v>
                </c:pt>
                <c:pt idx="7">
                  <c:v>0.8643640332167438</c:v>
                </c:pt>
                <c:pt idx="8">
                  <c:v>0.8245333323392335</c:v>
                </c:pt>
                <c:pt idx="9">
                  <c:v>0.7803300858899107</c:v>
                </c:pt>
                <c:pt idx="10">
                  <c:v>0.7320907072649045</c:v>
                </c:pt>
                <c:pt idx="11">
                  <c:v>0.6801823272632846</c:v>
                </c:pt>
                <c:pt idx="12">
                  <c:v>0.6250000000000001</c:v>
                </c:pt>
                <c:pt idx="13">
                  <c:v>0.5669636963055246</c:v>
                </c:pt>
                <c:pt idx="14">
                  <c:v>0.5065151074942515</c:v>
                </c:pt>
                <c:pt idx="15">
                  <c:v>0.44411428382689055</c:v>
                </c:pt>
                <c:pt idx="16">
                  <c:v>0.3802361332501978</c:v>
                </c:pt>
                <c:pt idx="17">
                  <c:v>0.3153668070607436</c:v>
                </c:pt>
                <c:pt idx="18">
                  <c:v>0.25000000000000006</c:v>
                </c:pt>
                <c:pt idx="19">
                  <c:v>0.18463319293925634</c:v>
                </c:pt>
                <c:pt idx="20">
                  <c:v>0.11976386674980227</c:v>
                </c:pt>
                <c:pt idx="21">
                  <c:v>0.05588571617310936</c:v>
                </c:pt>
                <c:pt idx="22">
                  <c:v>0.0065151074942515486</c:v>
                </c:pt>
                <c:pt idx="23">
                  <c:v>0.06696369630552451</c:v>
                </c:pt>
                <c:pt idx="24">
                  <c:v>0.12499999999999983</c:v>
                </c:pt>
                <c:pt idx="25">
                  <c:v>0.18018232726328437</c:v>
                </c:pt>
                <c:pt idx="26">
                  <c:v>0.23209070726490455</c:v>
                </c:pt>
                <c:pt idx="27">
                  <c:v>0.2803300858899106</c:v>
                </c:pt>
                <c:pt idx="28">
                  <c:v>0.3245333323392334</c:v>
                </c:pt>
                <c:pt idx="29">
                  <c:v>0.3643640332167437</c:v>
                </c:pt>
                <c:pt idx="30">
                  <c:v>0.399519052838329</c:v>
                </c:pt>
                <c:pt idx="31">
                  <c:v>0.4297308402774874</c:v>
                </c:pt>
                <c:pt idx="32">
                  <c:v>0.4547694655894312</c:v>
                </c:pt>
                <c:pt idx="33">
                  <c:v>0.47444436971680115</c:v>
                </c:pt>
                <c:pt idx="34">
                  <c:v>0.488605814759156</c:v>
                </c:pt>
                <c:pt idx="35">
                  <c:v>0.4971460235688092</c:v>
                </c:pt>
                <c:pt idx="36">
                  <c:v>0.49999999999998856</c:v>
                </c:pt>
                <c:pt idx="37">
                  <c:v>0.4971460235688092</c:v>
                </c:pt>
                <c:pt idx="38">
                  <c:v>0.488605814759156</c:v>
                </c:pt>
                <c:pt idx="39">
                  <c:v>0.47444436971680126</c:v>
                </c:pt>
                <c:pt idx="40">
                  <c:v>0.4547694655894313</c:v>
                </c:pt>
                <c:pt idx="41">
                  <c:v>0.42973084027748754</c:v>
                </c:pt>
                <c:pt idx="42">
                  <c:v>0.399519052838329</c:v>
                </c:pt>
                <c:pt idx="43">
                  <c:v>0.36436403321674404</c:v>
                </c:pt>
                <c:pt idx="44">
                  <c:v>0.32453333233923354</c:v>
                </c:pt>
                <c:pt idx="45">
                  <c:v>0.2803300858899107</c:v>
                </c:pt>
                <c:pt idx="46">
                  <c:v>0.2320907072649046</c:v>
                </c:pt>
                <c:pt idx="47">
                  <c:v>0.18018232726328476</c:v>
                </c:pt>
                <c:pt idx="48">
                  <c:v>0.12500000000000033</c:v>
                </c:pt>
                <c:pt idx="49">
                  <c:v>0.06696369630552496</c:v>
                </c:pt>
                <c:pt idx="50">
                  <c:v>0.006515107494252048</c:v>
                </c:pt>
                <c:pt idx="51">
                  <c:v>0.05588571617310953</c:v>
                </c:pt>
                <c:pt idx="52">
                  <c:v>0.11976386674980224</c:v>
                </c:pt>
                <c:pt idx="53">
                  <c:v>0.1846331929392563</c:v>
                </c:pt>
                <c:pt idx="54">
                  <c:v>0.24999999999999986</c:v>
                </c:pt>
                <c:pt idx="55">
                  <c:v>0.3153668070607434</c:v>
                </c:pt>
                <c:pt idx="56">
                  <c:v>0.38023613325019745</c:v>
                </c:pt>
                <c:pt idx="57">
                  <c:v>0.44411428382689083</c:v>
                </c:pt>
                <c:pt idx="58">
                  <c:v>0.5065151074942511</c:v>
                </c:pt>
                <c:pt idx="59">
                  <c:v>0.5669636963055247</c:v>
                </c:pt>
                <c:pt idx="60">
                  <c:v>0.6250000000000001</c:v>
                </c:pt>
                <c:pt idx="61">
                  <c:v>0.6801823272632845</c:v>
                </c:pt>
                <c:pt idx="62">
                  <c:v>0.7320907072649044</c:v>
                </c:pt>
                <c:pt idx="63">
                  <c:v>0.7803300858899105</c:v>
                </c:pt>
                <c:pt idx="64">
                  <c:v>0.8245333323392333</c:v>
                </c:pt>
                <c:pt idx="65">
                  <c:v>0.8643640332167437</c:v>
                </c:pt>
                <c:pt idx="66">
                  <c:v>0.8995190528383288</c:v>
                </c:pt>
                <c:pt idx="67">
                  <c:v>0.9297308402774873</c:v>
                </c:pt>
                <c:pt idx="68">
                  <c:v>0.9547694655894313</c:v>
                </c:pt>
                <c:pt idx="69">
                  <c:v>0.9744443697168013</c:v>
                </c:pt>
                <c:pt idx="70">
                  <c:v>0.9886058147591559</c:v>
                </c:pt>
                <c:pt idx="71">
                  <c:v>0.9971460235688092</c:v>
                </c:pt>
              </c:numCache>
            </c:numRef>
          </c:val>
        </c:ser>
        <c:ser>
          <c:idx val="1"/>
          <c:order val="1"/>
          <c:tx>
            <c:strRef>
              <c:f>'Char.Eingabe'!$D$18</c:f>
              <c:strCache>
                <c:ptCount val="1"/>
                <c:pt idx="0">
                  <c:v>linear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cat>
          <c:val>
            <c:numRef>
              <c:f>'Char.Eingabe'!$D$19:$D$90</c:f>
              <c:numCache>
                <c:ptCount val="72"/>
                <c:pt idx="0">
                  <c:v>1</c:v>
                </c:pt>
                <c:pt idx="1">
                  <c:v>0.9971460235688092</c:v>
                </c:pt>
                <c:pt idx="2">
                  <c:v>0.988605814759156</c:v>
                </c:pt>
                <c:pt idx="3">
                  <c:v>0.9744443697168013</c:v>
                </c:pt>
                <c:pt idx="4">
                  <c:v>0.9547694655894313</c:v>
                </c:pt>
                <c:pt idx="5">
                  <c:v>0.9297308402774874</c:v>
                </c:pt>
                <c:pt idx="6">
                  <c:v>0.899519052838329</c:v>
                </c:pt>
                <c:pt idx="7">
                  <c:v>0.8643640332167438</c:v>
                </c:pt>
                <c:pt idx="8">
                  <c:v>0.8245333323392335</c:v>
                </c:pt>
                <c:pt idx="9">
                  <c:v>0.7803300858899107</c:v>
                </c:pt>
                <c:pt idx="10">
                  <c:v>0.7320907072649045</c:v>
                </c:pt>
                <c:pt idx="11">
                  <c:v>0.6801823272632846</c:v>
                </c:pt>
                <c:pt idx="12">
                  <c:v>0.6250000000000001</c:v>
                </c:pt>
                <c:pt idx="13">
                  <c:v>0.5669636963055246</c:v>
                </c:pt>
                <c:pt idx="14">
                  <c:v>0.5065151074942515</c:v>
                </c:pt>
                <c:pt idx="15">
                  <c:v>0.44411428382689055</c:v>
                </c:pt>
                <c:pt idx="16">
                  <c:v>0.3802361332501978</c:v>
                </c:pt>
                <c:pt idx="17">
                  <c:v>0.3153668070607436</c:v>
                </c:pt>
                <c:pt idx="18">
                  <c:v>0.25000000000000006</c:v>
                </c:pt>
                <c:pt idx="19">
                  <c:v>0.18463319293925634</c:v>
                </c:pt>
                <c:pt idx="20">
                  <c:v>0.11976386674980227</c:v>
                </c:pt>
                <c:pt idx="21">
                  <c:v>0.05588571617310936</c:v>
                </c:pt>
                <c:pt idx="22">
                  <c:v>0.0065151074942515486</c:v>
                </c:pt>
                <c:pt idx="23">
                  <c:v>0.06696369630552451</c:v>
                </c:pt>
                <c:pt idx="24">
                  <c:v>0.12499999999999983</c:v>
                </c:pt>
                <c:pt idx="25">
                  <c:v>0.18018232726328437</c:v>
                </c:pt>
                <c:pt idx="26">
                  <c:v>0.23209070726490455</c:v>
                </c:pt>
                <c:pt idx="27">
                  <c:v>0.2803300858899106</c:v>
                </c:pt>
                <c:pt idx="28">
                  <c:v>0.3245333323392334</c:v>
                </c:pt>
                <c:pt idx="29">
                  <c:v>0.3643640332167437</c:v>
                </c:pt>
                <c:pt idx="30">
                  <c:v>0.399519052838329</c:v>
                </c:pt>
                <c:pt idx="31">
                  <c:v>0.4297308402774874</c:v>
                </c:pt>
                <c:pt idx="32">
                  <c:v>0.4547694655894312</c:v>
                </c:pt>
                <c:pt idx="33">
                  <c:v>0.47444436971680115</c:v>
                </c:pt>
                <c:pt idx="34">
                  <c:v>0.488605814759156</c:v>
                </c:pt>
                <c:pt idx="35">
                  <c:v>0.4971460235688092</c:v>
                </c:pt>
                <c:pt idx="36">
                  <c:v>0.49999999999998856</c:v>
                </c:pt>
                <c:pt idx="37">
                  <c:v>0.4971460235688092</c:v>
                </c:pt>
                <c:pt idx="38">
                  <c:v>0.488605814759156</c:v>
                </c:pt>
                <c:pt idx="39">
                  <c:v>0.47444436971680126</c:v>
                </c:pt>
                <c:pt idx="40">
                  <c:v>0.4547694655894313</c:v>
                </c:pt>
                <c:pt idx="41">
                  <c:v>0.42973084027748754</c:v>
                </c:pt>
                <c:pt idx="42">
                  <c:v>0.399519052838329</c:v>
                </c:pt>
                <c:pt idx="43">
                  <c:v>0.36436403321674404</c:v>
                </c:pt>
                <c:pt idx="44">
                  <c:v>0.32453333233923354</c:v>
                </c:pt>
                <c:pt idx="45">
                  <c:v>0.2803300858899107</c:v>
                </c:pt>
                <c:pt idx="46">
                  <c:v>0.2320907072649046</c:v>
                </c:pt>
                <c:pt idx="47">
                  <c:v>0.18018232726328476</c:v>
                </c:pt>
                <c:pt idx="48">
                  <c:v>0.12500000000000033</c:v>
                </c:pt>
                <c:pt idx="49">
                  <c:v>0.06696369630552496</c:v>
                </c:pt>
                <c:pt idx="50">
                  <c:v>0.006515107494252048</c:v>
                </c:pt>
                <c:pt idx="51">
                  <c:v>0.05588571617310953</c:v>
                </c:pt>
                <c:pt idx="52">
                  <c:v>0.11976386674980224</c:v>
                </c:pt>
                <c:pt idx="53">
                  <c:v>0.1846331929392563</c:v>
                </c:pt>
                <c:pt idx="54">
                  <c:v>0.24999999999999986</c:v>
                </c:pt>
                <c:pt idx="55">
                  <c:v>0.3153668070607434</c:v>
                </c:pt>
                <c:pt idx="56">
                  <c:v>0.38023613325019745</c:v>
                </c:pt>
                <c:pt idx="57">
                  <c:v>0.44411428382689083</c:v>
                </c:pt>
                <c:pt idx="58">
                  <c:v>0.5065151074942511</c:v>
                </c:pt>
                <c:pt idx="59">
                  <c:v>0.5669636963055247</c:v>
                </c:pt>
                <c:pt idx="60">
                  <c:v>0.6250000000000001</c:v>
                </c:pt>
                <c:pt idx="61">
                  <c:v>0.6801823272632845</c:v>
                </c:pt>
                <c:pt idx="62">
                  <c:v>0.7320907072649044</c:v>
                </c:pt>
                <c:pt idx="63">
                  <c:v>0.7803300858899105</c:v>
                </c:pt>
                <c:pt idx="64">
                  <c:v>0.8245333323392333</c:v>
                </c:pt>
                <c:pt idx="65">
                  <c:v>0.8643640332167437</c:v>
                </c:pt>
                <c:pt idx="66">
                  <c:v>0.8995190528383288</c:v>
                </c:pt>
                <c:pt idx="67">
                  <c:v>0.9297308402774873</c:v>
                </c:pt>
                <c:pt idx="68">
                  <c:v>0.9547694655894313</c:v>
                </c:pt>
                <c:pt idx="69">
                  <c:v>0.9744443697168013</c:v>
                </c:pt>
                <c:pt idx="70">
                  <c:v>0.9886058147591559</c:v>
                </c:pt>
                <c:pt idx="71">
                  <c:v>0.9971460235688092</c:v>
                </c:pt>
              </c:numCache>
            </c:numRef>
          </c:val>
        </c:ser>
        <c:axId val="64646238"/>
        <c:axId val="3698551"/>
      </c:radarChart>
      <c:catAx>
        <c:axId val="646462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98551"/>
        <c:crosses val="autoZero"/>
        <c:auto val="0"/>
        <c:lblOffset val="100"/>
        <c:noMultiLvlLbl val="0"/>
      </c:catAx>
      <c:valAx>
        <c:axId val="3698551"/>
        <c:scaling>
          <c:orientation val="minMax"/>
        </c:scaling>
        <c:axPos val="l"/>
        <c:majorGridlines/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46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Charakteristik, logarithmisch (dB)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7"/>
          <c:y val="0.23375"/>
          <c:w val="0.62575"/>
          <c:h val="0.65075"/>
        </c:manualLayout>
      </c:layout>
      <c:radarChart>
        <c:radarStyle val="standard"/>
        <c:varyColors val="0"/>
        <c:ser>
          <c:idx val="0"/>
          <c:order val="0"/>
          <c:tx>
            <c:strRef>
              <c:f>'Char.Eingabe'!$C$18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cat>
          <c:val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val>
        </c:ser>
        <c:ser>
          <c:idx val="2"/>
          <c:order val="1"/>
          <c:tx>
            <c:strRef>
              <c:f>'Char.Eingabe'!$E$18</c:f>
              <c:strCache>
                <c:ptCount val="1"/>
                <c:pt idx="0">
                  <c:v>log.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cat>
          <c:val>
            <c:numRef>
              <c:f>'Char.Eingabe'!$E$19:$E$90</c:f>
              <c:numCache>
                <c:ptCount val="72"/>
                <c:pt idx="0">
                  <c:v>0</c:v>
                </c:pt>
                <c:pt idx="1">
                  <c:v>-0.024824765833535035</c:v>
                </c:pt>
                <c:pt idx="2">
                  <c:v>-0.0995367888868281</c:v>
                </c:pt>
                <c:pt idx="3">
                  <c:v>-0.22485898756429354</c:v>
                </c:pt>
                <c:pt idx="4">
                  <c:v>-0.40202957164802033</c:v>
                </c:pt>
                <c:pt idx="5">
                  <c:v>-0.6328552547548936</c:v>
                </c:pt>
                <c:pt idx="6">
                  <c:v>-0.9197926673820898</c:v>
                </c:pt>
                <c:pt idx="7">
                  <c:v>-1.2660662541118486</c:v>
                </c:pt>
                <c:pt idx="8">
                  <c:v>-1.6758356601007862</c:v>
                </c:pt>
                <c:pt idx="9">
                  <c:v>-2.154432967825821</c:v>
                </c:pt>
                <c:pt idx="10">
                  <c:v>-2.708702115880106</c:v>
                </c:pt>
                <c:pt idx="11">
                  <c:v>-3.3474931249769675</c:v>
                </c:pt>
                <c:pt idx="12">
                  <c:v>-4.082399653118494</c:v>
                </c:pt>
                <c:pt idx="13">
                  <c:v>-4.928894977307687</c:v>
                </c:pt>
                <c:pt idx="14">
                  <c:v>-5.908151933871013</c:v>
                </c:pt>
                <c:pt idx="15">
                  <c:v>-7.05010517208425</c:v>
                </c:pt>
                <c:pt idx="16">
                  <c:v>-8.398932303565385</c:v>
                </c:pt>
                <c:pt idx="17">
                  <c:v>-10.023680377971116</c:v>
                </c:pt>
                <c:pt idx="18">
                  <c:v>-12.041199826559247</c:v>
                </c:pt>
                <c:pt idx="19">
                  <c:v>-14.673804396160364</c:v>
                </c:pt>
                <c:pt idx="20">
                  <c:v>-18.433483812252604</c:v>
                </c:pt>
                <c:pt idx="21">
                  <c:v>-25.05398358463047</c:v>
                </c:pt>
                <c:pt idx="22">
                  <c:v>-35</c:v>
                </c:pt>
                <c:pt idx="23">
                  <c:v>-23.483211637695234</c:v>
                </c:pt>
                <c:pt idx="24">
                  <c:v>-18.061799739838882</c:v>
                </c:pt>
                <c:pt idx="25">
                  <c:v>-14.88575615930599</c:v>
                </c:pt>
                <c:pt idx="26">
                  <c:v>-12.686844960323052</c:v>
                </c:pt>
                <c:pt idx="27">
                  <c:v>-11.04660579828716</c:v>
                </c:pt>
                <c:pt idx="28">
                  <c:v>-9.774813816559412</c:v>
                </c:pt>
                <c:pt idx="29">
                  <c:v>-8.769289985595343</c:v>
                </c:pt>
                <c:pt idx="30">
                  <c:v>-7.969250091943795</c:v>
                </c:pt>
                <c:pt idx="31">
                  <c:v>-7.336069548071531</c:v>
                </c:pt>
                <c:pt idx="32">
                  <c:v>-6.844174053441327</c:v>
                </c:pt>
                <c:pt idx="33">
                  <c:v>-6.476294056362138</c:v>
                </c:pt>
                <c:pt idx="34">
                  <c:v>-6.220827378328661</c:v>
                </c:pt>
                <c:pt idx="35">
                  <c:v>-6.0703205989479265</c:v>
                </c:pt>
                <c:pt idx="36">
                  <c:v>-6.020599913279822</c:v>
                </c:pt>
                <c:pt idx="37">
                  <c:v>-6.0703205989479265</c:v>
                </c:pt>
                <c:pt idx="38">
                  <c:v>-6.220827378328661</c:v>
                </c:pt>
                <c:pt idx="39">
                  <c:v>-6.4762940563621365</c:v>
                </c:pt>
                <c:pt idx="40">
                  <c:v>-6.844174053441325</c:v>
                </c:pt>
                <c:pt idx="41">
                  <c:v>-7.336069548071529</c:v>
                </c:pt>
                <c:pt idx="42">
                  <c:v>-7.969250091943795</c:v>
                </c:pt>
                <c:pt idx="43">
                  <c:v>-8.769289985595334</c:v>
                </c:pt>
                <c:pt idx="44">
                  <c:v>-9.774813816559409</c:v>
                </c:pt>
                <c:pt idx="45">
                  <c:v>-11.046605798287159</c:v>
                </c:pt>
                <c:pt idx="46">
                  <c:v>-12.68684496032305</c:v>
                </c:pt>
                <c:pt idx="47">
                  <c:v>-14.885756159305972</c:v>
                </c:pt>
                <c:pt idx="48">
                  <c:v>-18.061799739838847</c:v>
                </c:pt>
                <c:pt idx="49">
                  <c:v>-23.483211637695177</c:v>
                </c:pt>
                <c:pt idx="50">
                  <c:v>-35</c:v>
                </c:pt>
                <c:pt idx="51">
                  <c:v>-25.05398358463044</c:v>
                </c:pt>
                <c:pt idx="52">
                  <c:v>-18.433483812252607</c:v>
                </c:pt>
                <c:pt idx="53">
                  <c:v>-14.673804396160365</c:v>
                </c:pt>
                <c:pt idx="54">
                  <c:v>-12.041199826559252</c:v>
                </c:pt>
                <c:pt idx="55">
                  <c:v>-10.023680377971122</c:v>
                </c:pt>
                <c:pt idx="56">
                  <c:v>-8.398932303565392</c:v>
                </c:pt>
                <c:pt idx="57">
                  <c:v>-7.050105172084246</c:v>
                </c:pt>
                <c:pt idx="58">
                  <c:v>-5.908151933871021</c:v>
                </c:pt>
                <c:pt idx="59">
                  <c:v>-4.928894977307685</c:v>
                </c:pt>
                <c:pt idx="60">
                  <c:v>-4.082399653118494</c:v>
                </c:pt>
                <c:pt idx="61">
                  <c:v>-3.3474931249769684</c:v>
                </c:pt>
                <c:pt idx="62">
                  <c:v>-2.708702115880108</c:v>
                </c:pt>
                <c:pt idx="63">
                  <c:v>-2.154432967825824</c:v>
                </c:pt>
                <c:pt idx="64">
                  <c:v>-1.6758356601007887</c:v>
                </c:pt>
                <c:pt idx="65">
                  <c:v>-1.2660662541118497</c:v>
                </c:pt>
                <c:pt idx="66">
                  <c:v>-0.919792667382092</c:v>
                </c:pt>
                <c:pt idx="67">
                  <c:v>-0.6328552547548947</c:v>
                </c:pt>
                <c:pt idx="68">
                  <c:v>-0.40202957164802033</c:v>
                </c:pt>
                <c:pt idx="69">
                  <c:v>-0.22485898756429354</c:v>
                </c:pt>
                <c:pt idx="70">
                  <c:v>-0.0995367888868291</c:v>
                </c:pt>
                <c:pt idx="71">
                  <c:v>-0.024824765833535035</c:v>
                </c:pt>
              </c:numCache>
            </c:numRef>
          </c:val>
        </c:ser>
        <c:axId val="61805476"/>
        <c:axId val="54464757"/>
      </c:radarChart>
      <c:catAx>
        <c:axId val="618054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464757"/>
        <c:crosses val="autoZero"/>
        <c:auto val="0"/>
        <c:lblOffset val="100"/>
        <c:noMultiLvlLbl val="0"/>
      </c:catAx>
      <c:valAx>
        <c:axId val="54464757"/>
        <c:scaling>
          <c:orientation val="minMax"/>
          <c:max val="0"/>
          <c:min val="-25"/>
        </c:scaling>
        <c:axPos val="l"/>
        <c:majorGridlines/>
        <c:delete val="0"/>
        <c:numFmt formatCode="0\ &quot;dB&quot;" sourceLinked="0"/>
        <c:majorTickMark val="in"/>
        <c:minorTickMark val="none"/>
        <c:tickLblPos val="nextTo"/>
        <c:crossAx val="6180547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874015748031497" right="0.4724409448818898" top="0.3937007874015748" bottom="0.3937007874015748" header="0" footer="0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5511811023622047" right="0.11811023622047245" top="0.3937007874015748" bottom="0.3937007874015748" header="0" footer="0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996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996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0.5005</cdr:y>
    </cdr:from>
    <cdr:to>
      <cdr:x>0.532</cdr:x>
      <cdr:y>0.5465</cdr:y>
    </cdr:to>
    <cdr:sp>
      <cdr:nvSpPr>
        <cdr:cNvPr id="1" name="Text 1"/>
        <cdr:cNvSpPr txBox="1">
          <a:spLocks noChangeArrowheads="1"/>
        </cdr:cNvSpPr>
      </cdr:nvSpPr>
      <cdr:spPr>
        <a:xfrm>
          <a:off x="2867025" y="2381250"/>
          <a:ext cx="190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0</xdr:rowOff>
    </xdr:from>
    <xdr:to>
      <xdr:col>13</xdr:col>
      <xdr:colOff>428625</xdr:colOff>
      <xdr:row>32</xdr:row>
      <xdr:rowOff>76200</xdr:rowOff>
    </xdr:to>
    <xdr:graphicFrame>
      <xdr:nvGraphicFramePr>
        <xdr:cNvPr id="1" name="Chart 18"/>
        <xdr:cNvGraphicFramePr/>
      </xdr:nvGraphicFramePr>
      <xdr:xfrm>
        <a:off x="3000375" y="676275"/>
        <a:ext cx="57626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114300</xdr:rowOff>
    </xdr:from>
    <xdr:to>
      <xdr:col>13</xdr:col>
      <xdr:colOff>419100</xdr:colOff>
      <xdr:row>59</xdr:row>
      <xdr:rowOff>85725</xdr:rowOff>
    </xdr:to>
    <xdr:graphicFrame>
      <xdr:nvGraphicFramePr>
        <xdr:cNvPr id="2" name="Chart 23"/>
        <xdr:cNvGraphicFramePr/>
      </xdr:nvGraphicFramePr>
      <xdr:xfrm>
        <a:off x="2990850" y="5314950"/>
        <a:ext cx="57626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0"/>
  <sheetViews>
    <sheetView tabSelected="1" zoomScale="75" zoomScaleNormal="75" workbookViewId="0" topLeftCell="A2">
      <selection activeCell="D16" sqref="D16"/>
    </sheetView>
  </sheetViews>
  <sheetFormatPr defaultColWidth="11.421875" defaultRowHeight="12.75"/>
  <cols>
    <col min="1" max="1" width="7.28125" style="0" customWidth="1"/>
    <col min="2" max="3" width="7.140625" style="0" customWidth="1"/>
    <col min="4" max="5" width="8.7109375" style="0" customWidth="1"/>
    <col min="6" max="6" width="5.8515625" style="0" customWidth="1"/>
    <col min="9" max="9" width="11.57421875" style="0" customWidth="1"/>
  </cols>
  <sheetData>
    <row r="2" spans="2:10" ht="20.25">
      <c r="B2" s="21" t="s">
        <v>21</v>
      </c>
      <c r="C2" s="22"/>
      <c r="D2" s="22"/>
      <c r="E2" s="22"/>
      <c r="F2" s="22"/>
      <c r="G2" s="22"/>
      <c r="H2" s="22"/>
      <c r="I2" s="22"/>
      <c r="J2" s="25"/>
    </row>
    <row r="3" spans="2:10" ht="20.25">
      <c r="B3" s="21" t="s">
        <v>0</v>
      </c>
      <c r="C3" s="23"/>
      <c r="D3" s="23"/>
      <c r="E3" s="21"/>
      <c r="F3" s="23"/>
      <c r="G3" s="23"/>
      <c r="H3" s="23"/>
      <c r="I3" s="23"/>
      <c r="J3" s="24"/>
    </row>
    <row r="4" spans="2:4" ht="12.75">
      <c r="B4" t="s">
        <v>1</v>
      </c>
      <c r="D4" s="17" t="s">
        <v>2</v>
      </c>
    </row>
    <row r="5" spans="2:4" ht="12.75">
      <c r="B5" t="s">
        <v>19</v>
      </c>
      <c r="D5" s="17" t="s">
        <v>18</v>
      </c>
    </row>
    <row r="6" spans="2:4" ht="12.75">
      <c r="B6" t="s">
        <v>20</v>
      </c>
      <c r="D6" s="17" t="s">
        <v>22</v>
      </c>
    </row>
    <row r="7" spans="2:4" ht="12.75">
      <c r="B7" t="s">
        <v>3</v>
      </c>
      <c r="D7" s="17" t="s">
        <v>4</v>
      </c>
    </row>
    <row r="8" spans="2:4" ht="12.75">
      <c r="B8" t="s">
        <v>5</v>
      </c>
      <c r="D8" s="17" t="s">
        <v>6</v>
      </c>
    </row>
    <row r="9" spans="2:4" ht="12.75">
      <c r="B9" t="s">
        <v>7</v>
      </c>
      <c r="D9" s="17" t="s">
        <v>8</v>
      </c>
    </row>
    <row r="10" spans="2:4" ht="12.75">
      <c r="B10" t="s">
        <v>9</v>
      </c>
      <c r="D10" s="17" t="s">
        <v>10</v>
      </c>
    </row>
    <row r="12" spans="2:7" ht="15.75">
      <c r="B12" s="9" t="s">
        <v>11</v>
      </c>
      <c r="C12" s="9"/>
      <c r="D12" s="10"/>
      <c r="E12" s="10"/>
      <c r="F12" s="10"/>
      <c r="G12" s="10"/>
    </row>
    <row r="13" ht="6.75" customHeight="1"/>
    <row r="14" spans="2:5" ht="15.75">
      <c r="B14" s="4" t="s">
        <v>12</v>
      </c>
      <c r="D14" s="4"/>
      <c r="E14" s="7"/>
    </row>
    <row r="15" ht="6.75" customHeight="1"/>
    <row r="16" spans="2:6" ht="15">
      <c r="B16" s="18" t="s">
        <v>13</v>
      </c>
      <c r="C16" s="16"/>
      <c r="D16" s="20">
        <v>0.25</v>
      </c>
      <c r="E16" s="19" t="s">
        <v>14</v>
      </c>
      <c r="F16" s="16">
        <f>1-$D$16</f>
        <v>0.75</v>
      </c>
    </row>
    <row r="18" spans="2:8" ht="15.75" customHeight="1">
      <c r="B18" s="12"/>
      <c r="C18" s="13" t="s">
        <v>15</v>
      </c>
      <c r="D18" s="11" t="s">
        <v>16</v>
      </c>
      <c r="E18" s="11" t="s">
        <v>17</v>
      </c>
      <c r="F18" s="3"/>
      <c r="G18" s="3"/>
      <c r="H18" s="4"/>
    </row>
    <row r="19" spans="3:7" ht="12.75">
      <c r="C19" s="6">
        <v>0</v>
      </c>
      <c r="D19" s="14">
        <f>ABS($D$16+(1-$D$16)*COS($C19*PI()/180))</f>
        <v>1</v>
      </c>
      <c r="E19" s="15">
        <f>IF(-ABS(20*LOG(ABS($D19)))&lt;-35,-35,-ABS(20*LOG(ABS($D19))))</f>
        <v>0</v>
      </c>
      <c r="F19" s="5"/>
      <c r="G19" s="2"/>
    </row>
    <row r="20" spans="2:7" ht="12.75">
      <c r="B20" s="8">
        <f>$C19+5</f>
        <v>5</v>
      </c>
      <c r="D20" s="14">
        <f>ABS($D$16+(1-$D$16)*COS($B20*PI()/180))</f>
        <v>0.9971460235688092</v>
      </c>
      <c r="E20" s="15">
        <f aca="true" t="shared" si="0" ref="E20:E83">IF(-ABS(20*LOG(ABS($D20)))&lt;-35,-35,-ABS(20*LOG(ABS($D20))))</f>
        <v>-0.024824765833535035</v>
      </c>
      <c r="F20" s="5"/>
      <c r="G20" s="2"/>
    </row>
    <row r="21" spans="3:7" ht="12.75">
      <c r="C21" s="6">
        <f>$B20+5</f>
        <v>10</v>
      </c>
      <c r="D21" s="14">
        <f>ABS($D$16+(1-$D$16)*COS($C21*PI()/180))</f>
        <v>0.988605814759156</v>
      </c>
      <c r="E21" s="15">
        <f t="shared" si="0"/>
        <v>-0.0995367888868281</v>
      </c>
      <c r="F21" s="5"/>
      <c r="G21" s="2"/>
    </row>
    <row r="22" spans="2:7" ht="12.75">
      <c r="B22" s="6">
        <f>$C21+5</f>
        <v>15</v>
      </c>
      <c r="D22" s="14">
        <f>ABS($D$16+(1-$D$16)*COS($B22*PI()/180))</f>
        <v>0.9744443697168013</v>
      </c>
      <c r="E22" s="15">
        <f t="shared" si="0"/>
        <v>-0.22485898756429354</v>
      </c>
      <c r="F22" s="5"/>
      <c r="G22" s="2"/>
    </row>
    <row r="23" spans="3:7" ht="12.75">
      <c r="C23" s="6">
        <f>$B22+5</f>
        <v>20</v>
      </c>
      <c r="D23" s="14">
        <f>ABS($D$16+(1-$D$16)*COS($C23*PI()/180))</f>
        <v>0.9547694655894313</v>
      </c>
      <c r="E23" s="15">
        <f t="shared" si="0"/>
        <v>-0.40202957164802033</v>
      </c>
      <c r="F23" s="5"/>
      <c r="G23" s="2"/>
    </row>
    <row r="24" spans="2:7" ht="12.75">
      <c r="B24" s="6">
        <f>$C23+5</f>
        <v>25</v>
      </c>
      <c r="D24" s="14">
        <f>ABS($D$16+(1-$D$16)*COS($B24*PI()/180))</f>
        <v>0.9297308402774874</v>
      </c>
      <c r="E24" s="15">
        <f t="shared" si="0"/>
        <v>-0.6328552547548936</v>
      </c>
      <c r="F24" s="5"/>
      <c r="G24" s="2"/>
    </row>
    <row r="25" spans="3:7" ht="12.75">
      <c r="C25" s="6">
        <f>$B24+5</f>
        <v>30</v>
      </c>
      <c r="D25" s="14">
        <f>ABS($D$16+(1-$D$16)*COS($C25*PI()/180))</f>
        <v>0.899519052838329</v>
      </c>
      <c r="E25" s="15">
        <f t="shared" si="0"/>
        <v>-0.9197926673820898</v>
      </c>
      <c r="F25" s="5"/>
      <c r="G25" s="2"/>
    </row>
    <row r="26" spans="2:8" ht="12.75">
      <c r="B26" s="6">
        <f>$C25+5</f>
        <v>35</v>
      </c>
      <c r="D26" s="14">
        <f>ABS($D$16+(1-$D$16)*COS($B26*PI()/180))</f>
        <v>0.8643640332167438</v>
      </c>
      <c r="E26" s="15">
        <f t="shared" si="0"/>
        <v>-1.2660662541118486</v>
      </c>
      <c r="F26" s="5"/>
      <c r="G26" s="2"/>
      <c r="H26" s="1"/>
    </row>
    <row r="27" spans="3:7" ht="12.75">
      <c r="C27" s="6">
        <f>$B26+5</f>
        <v>40</v>
      </c>
      <c r="D27" s="14">
        <f>ABS($D$16+(1-$D$16)*COS($C27*PI()/180))</f>
        <v>0.8245333323392335</v>
      </c>
      <c r="E27" s="15">
        <f t="shared" si="0"/>
        <v>-1.6758356601007862</v>
      </c>
      <c r="F27" s="5"/>
      <c r="G27" s="2"/>
    </row>
    <row r="28" spans="2:7" ht="12.75">
      <c r="B28" s="6">
        <f>$C27+5</f>
        <v>45</v>
      </c>
      <c r="D28" s="14">
        <f>ABS($D$16+(1-$D$16)*COS($B28*PI()/180))</f>
        <v>0.7803300858899107</v>
      </c>
      <c r="E28" s="15">
        <f t="shared" si="0"/>
        <v>-2.154432967825821</v>
      </c>
      <c r="F28" s="5"/>
      <c r="G28" s="2"/>
    </row>
    <row r="29" spans="3:7" ht="12.75">
      <c r="C29" s="6">
        <f>$B28+5</f>
        <v>50</v>
      </c>
      <c r="D29" s="14">
        <f>ABS($D$16+(1-$D$16)*COS($C29*PI()/180))</f>
        <v>0.7320907072649045</v>
      </c>
      <c r="E29" s="15">
        <f t="shared" si="0"/>
        <v>-2.708702115880106</v>
      </c>
      <c r="F29" s="5"/>
      <c r="G29" s="2"/>
    </row>
    <row r="30" spans="2:7" ht="12.75">
      <c r="B30" s="6">
        <f>$C29+5</f>
        <v>55</v>
      </c>
      <c r="D30" s="14">
        <f>ABS($D$16+(1-$D$16)*COS($B30*PI()/180))</f>
        <v>0.6801823272632846</v>
      </c>
      <c r="E30" s="15">
        <f t="shared" si="0"/>
        <v>-3.3474931249769675</v>
      </c>
      <c r="F30" s="5"/>
      <c r="G30" s="2"/>
    </row>
    <row r="31" spans="3:7" ht="12.75">
      <c r="C31" s="6">
        <f>$B30+5</f>
        <v>60</v>
      </c>
      <c r="D31" s="14">
        <f>ABS($D$16+(1-$D$16)*COS($C31*PI()/180))</f>
        <v>0.6250000000000001</v>
      </c>
      <c r="E31" s="15">
        <f t="shared" si="0"/>
        <v>-4.082399653118494</v>
      </c>
      <c r="F31" s="5"/>
      <c r="G31" s="2"/>
    </row>
    <row r="32" spans="2:7" ht="12.75">
      <c r="B32" s="6">
        <f>$C31+5</f>
        <v>65</v>
      </c>
      <c r="D32" s="14">
        <f>ABS($D$16+(1-$D$16)*COS($B32*PI()/180))</f>
        <v>0.5669636963055246</v>
      </c>
      <c r="E32" s="15">
        <f t="shared" si="0"/>
        <v>-4.928894977307687</v>
      </c>
      <c r="F32" s="5"/>
      <c r="G32" s="2"/>
    </row>
    <row r="33" spans="3:7" ht="12.75">
      <c r="C33" s="6">
        <f>$B32+5</f>
        <v>70</v>
      </c>
      <c r="D33" s="14">
        <f>ABS($D$16+(1-$D$16)*COS($C33*PI()/180))</f>
        <v>0.5065151074942515</v>
      </c>
      <c r="E33" s="15">
        <f t="shared" si="0"/>
        <v>-5.908151933871013</v>
      </c>
      <c r="F33" s="5"/>
      <c r="G33" s="2"/>
    </row>
    <row r="34" spans="2:7" ht="12.75">
      <c r="B34" s="6">
        <f>$C33+5</f>
        <v>75</v>
      </c>
      <c r="D34" s="14">
        <f>ABS($D$16+(1-$D$16)*COS($B34*PI()/180))</f>
        <v>0.44411428382689055</v>
      </c>
      <c r="E34" s="15">
        <f t="shared" si="0"/>
        <v>-7.05010517208425</v>
      </c>
      <c r="F34" s="5"/>
      <c r="G34" s="2"/>
    </row>
    <row r="35" spans="3:7" ht="12.75">
      <c r="C35" s="6">
        <f>$B34+5</f>
        <v>80</v>
      </c>
      <c r="D35" s="14">
        <f>ABS($D$16+(1-$D$16)*COS($C35*PI()/180))</f>
        <v>0.3802361332501978</v>
      </c>
      <c r="E35" s="15">
        <f t="shared" si="0"/>
        <v>-8.398932303565385</v>
      </c>
      <c r="F35" s="5"/>
      <c r="G35" s="2"/>
    </row>
    <row r="36" spans="2:7" ht="12.75">
      <c r="B36" s="6">
        <f>$C35+5</f>
        <v>85</v>
      </c>
      <c r="D36" s="14">
        <f>ABS($D$16+(1-$D$16)*COS($B36*PI()/180))</f>
        <v>0.3153668070607436</v>
      </c>
      <c r="E36" s="15">
        <f t="shared" si="0"/>
        <v>-10.023680377971116</v>
      </c>
      <c r="F36" s="5"/>
      <c r="G36" s="2"/>
    </row>
    <row r="37" spans="3:7" ht="12.75">
      <c r="C37" s="6">
        <f>$B36+5</f>
        <v>90</v>
      </c>
      <c r="D37" s="14">
        <f>ABS($D$16+(1-$D$16)*COS($C37*PI()/180))</f>
        <v>0.25000000000000006</v>
      </c>
      <c r="E37" s="15">
        <f t="shared" si="0"/>
        <v>-12.041199826559247</v>
      </c>
      <c r="F37" s="5"/>
      <c r="G37" s="2"/>
    </row>
    <row r="38" spans="2:5" ht="12.75">
      <c r="B38" s="6">
        <f>$C37+5</f>
        <v>95</v>
      </c>
      <c r="D38" s="14">
        <f>ABS($D$16+(1-$D$16)*COS($B38*PI()/180))</f>
        <v>0.18463319293925634</v>
      </c>
      <c r="E38" s="15">
        <f t="shared" si="0"/>
        <v>-14.673804396160364</v>
      </c>
    </row>
    <row r="39" spans="3:5" ht="12.75">
      <c r="C39" s="6">
        <f>$B38+5</f>
        <v>100</v>
      </c>
      <c r="D39" s="14">
        <f>ABS($D$16+(1-$D$16)*COS($C39*PI()/180))</f>
        <v>0.11976386674980227</v>
      </c>
      <c r="E39" s="15">
        <f t="shared" si="0"/>
        <v>-18.433483812252604</v>
      </c>
    </row>
    <row r="40" spans="2:5" ht="12.75">
      <c r="B40" s="6">
        <f>$C39+5</f>
        <v>105</v>
      </c>
      <c r="D40" s="14">
        <f>ABS($D$16+(1-$D$16)*COS($B40*PI()/180))</f>
        <v>0.05588571617310936</v>
      </c>
      <c r="E40" s="15">
        <f t="shared" si="0"/>
        <v>-25.05398358463047</v>
      </c>
    </row>
    <row r="41" spans="3:5" ht="12.75">
      <c r="C41" s="6">
        <f>$B40+5</f>
        <v>110</v>
      </c>
      <c r="D41" s="14">
        <f>ABS($D$16+(1-$D$16)*COS($C41*PI()/180))</f>
        <v>0.0065151074942515486</v>
      </c>
      <c r="E41" s="15">
        <f t="shared" si="0"/>
        <v>-35</v>
      </c>
    </row>
    <row r="42" spans="2:5" ht="12.75">
      <c r="B42" s="6">
        <f>$C41+5</f>
        <v>115</v>
      </c>
      <c r="D42" s="14">
        <f>ABS($D$16+(1-$D$16)*COS($B42*PI()/180))</f>
        <v>0.06696369630552451</v>
      </c>
      <c r="E42" s="15">
        <f t="shared" si="0"/>
        <v>-23.483211637695234</v>
      </c>
    </row>
    <row r="43" spans="3:5" ht="12.75">
      <c r="C43" s="6">
        <f>$B42+5</f>
        <v>120</v>
      </c>
      <c r="D43" s="14">
        <f>ABS($D$16+(1-$D$16)*COS($C43*PI()/180))</f>
        <v>0.12499999999999983</v>
      </c>
      <c r="E43" s="15">
        <f t="shared" si="0"/>
        <v>-18.061799739838882</v>
      </c>
    </row>
    <row r="44" spans="2:5" ht="12.75">
      <c r="B44" s="6">
        <f>$C43+5</f>
        <v>125</v>
      </c>
      <c r="D44" s="14">
        <f>ABS($D$16+(1-$D$16)*COS($B44*PI()/180))</f>
        <v>0.18018232726328437</v>
      </c>
      <c r="E44" s="15">
        <f t="shared" si="0"/>
        <v>-14.88575615930599</v>
      </c>
    </row>
    <row r="45" spans="3:5" ht="12.75">
      <c r="C45" s="6">
        <f>$B44+5</f>
        <v>130</v>
      </c>
      <c r="D45" s="14">
        <f>ABS($D$16+(1-$D$16)*COS($C45*PI()/180))</f>
        <v>0.23209070726490455</v>
      </c>
      <c r="E45" s="15">
        <f t="shared" si="0"/>
        <v>-12.686844960323052</v>
      </c>
    </row>
    <row r="46" spans="2:5" ht="12.75">
      <c r="B46" s="6">
        <f>$C45+5</f>
        <v>135</v>
      </c>
      <c r="D46" s="14">
        <f>ABS($D$16+(1-$D$16)*COS($B46*PI()/180))</f>
        <v>0.2803300858899106</v>
      </c>
      <c r="E46" s="15">
        <f t="shared" si="0"/>
        <v>-11.04660579828716</v>
      </c>
    </row>
    <row r="47" spans="3:5" ht="12.75">
      <c r="C47" s="6">
        <f>$B46+5</f>
        <v>140</v>
      </c>
      <c r="D47" s="14">
        <f>ABS($D$16+(1-$D$16)*COS($C47*PI()/180))</f>
        <v>0.3245333323392334</v>
      </c>
      <c r="E47" s="15">
        <f t="shared" si="0"/>
        <v>-9.774813816559412</v>
      </c>
    </row>
    <row r="48" spans="2:5" ht="12.75">
      <c r="B48" s="6">
        <f>$C47+5</f>
        <v>145</v>
      </c>
      <c r="D48" s="14">
        <f>ABS($D$16+(1-$D$16)*COS($B48*PI()/180))</f>
        <v>0.3643640332167437</v>
      </c>
      <c r="E48" s="15">
        <f t="shared" si="0"/>
        <v>-8.769289985595343</v>
      </c>
    </row>
    <row r="49" spans="3:5" ht="12.75">
      <c r="C49" s="6">
        <f>$B48+5</f>
        <v>150</v>
      </c>
      <c r="D49" s="14">
        <f>ABS($D$16+(1-$D$16)*COS($C49*PI()/180))</f>
        <v>0.399519052838329</v>
      </c>
      <c r="E49" s="15">
        <f t="shared" si="0"/>
        <v>-7.969250091943795</v>
      </c>
    </row>
    <row r="50" spans="2:5" ht="12.75">
      <c r="B50" s="6">
        <f>$C49+5</f>
        <v>155</v>
      </c>
      <c r="D50" s="14">
        <f>ABS($D$16+(1-$D$16)*COS($B50*PI()/180))</f>
        <v>0.4297308402774874</v>
      </c>
      <c r="E50" s="15">
        <f t="shared" si="0"/>
        <v>-7.336069548071531</v>
      </c>
    </row>
    <row r="51" spans="3:5" ht="12.75">
      <c r="C51" s="6">
        <f>$B50+5</f>
        <v>160</v>
      </c>
      <c r="D51" s="14">
        <f>ABS($D$16+(1-$D$16)*COS($C51*PI()/180))</f>
        <v>0.4547694655894312</v>
      </c>
      <c r="E51" s="15">
        <f t="shared" si="0"/>
        <v>-6.844174053441327</v>
      </c>
    </row>
    <row r="52" spans="2:5" ht="12.75">
      <c r="B52" s="6">
        <f>$C51+5</f>
        <v>165</v>
      </c>
      <c r="D52" s="14">
        <f>ABS($D$16+(1-$D$16)*COS($B52*PI()/180))</f>
        <v>0.47444436971680115</v>
      </c>
      <c r="E52" s="15">
        <f t="shared" si="0"/>
        <v>-6.476294056362138</v>
      </c>
    </row>
    <row r="53" spans="3:5" ht="12.75">
      <c r="C53" s="6">
        <f>$B52+5</f>
        <v>170</v>
      </c>
      <c r="D53" s="14">
        <f>ABS($D$16+(1-$D$16)*COS($C53*PI()/180))</f>
        <v>0.488605814759156</v>
      </c>
      <c r="E53" s="15">
        <f t="shared" si="0"/>
        <v>-6.220827378328661</v>
      </c>
    </row>
    <row r="54" spans="2:5" ht="12.75">
      <c r="B54" s="6">
        <f>$C53+5</f>
        <v>175</v>
      </c>
      <c r="D54" s="14">
        <f>ABS($D$16+(1-$D$16)*COS($B54*PI()/180))</f>
        <v>0.4971460235688092</v>
      </c>
      <c r="E54" s="15">
        <f t="shared" si="0"/>
        <v>-6.0703205989479265</v>
      </c>
    </row>
    <row r="55" spans="3:5" ht="12.75">
      <c r="C55" s="6">
        <v>179.99999</v>
      </c>
      <c r="D55" s="14">
        <f>ABS($D$16+(1-$D$16)*COS($C55*PI()/180))</f>
        <v>0.49999999999998856</v>
      </c>
      <c r="E55" s="15">
        <f t="shared" si="0"/>
        <v>-6.020599913279822</v>
      </c>
    </row>
    <row r="56" spans="2:5" ht="12.75">
      <c r="B56" s="6">
        <v>185</v>
      </c>
      <c r="D56" s="14">
        <f>ABS($D$16+(1-$D$16)*COS($B56*PI()/180))</f>
        <v>0.4971460235688092</v>
      </c>
      <c r="E56" s="15">
        <f t="shared" si="0"/>
        <v>-6.0703205989479265</v>
      </c>
    </row>
    <row r="57" spans="3:5" ht="12.75">
      <c r="C57" s="6">
        <f>$B56+5</f>
        <v>190</v>
      </c>
      <c r="D57" s="14">
        <f>ABS($D$16+(1-$D$16)*COS($C57*PI()/180))</f>
        <v>0.488605814759156</v>
      </c>
      <c r="E57" s="15">
        <f t="shared" si="0"/>
        <v>-6.220827378328661</v>
      </c>
    </row>
    <row r="58" spans="2:5" ht="12.75">
      <c r="B58" s="6">
        <f>$C57+5</f>
        <v>195</v>
      </c>
      <c r="D58" s="14">
        <f>ABS($D$16+(1-$D$16)*COS($B58*PI()/180))</f>
        <v>0.47444436971680126</v>
      </c>
      <c r="E58" s="15">
        <f t="shared" si="0"/>
        <v>-6.4762940563621365</v>
      </c>
    </row>
    <row r="59" spans="3:5" ht="12.75">
      <c r="C59" s="6">
        <f>$B58+5</f>
        <v>200</v>
      </c>
      <c r="D59" s="14">
        <f>ABS($D$16+(1-$D$16)*COS($C59*PI()/180))</f>
        <v>0.4547694655894313</v>
      </c>
      <c r="E59" s="15">
        <f t="shared" si="0"/>
        <v>-6.844174053441325</v>
      </c>
    </row>
    <row r="60" spans="2:5" ht="12.75">
      <c r="B60" s="6">
        <f>$C59+5</f>
        <v>205</v>
      </c>
      <c r="D60" s="14">
        <f>ABS($D$16+(1-$D$16)*COS($B60*PI()/180))</f>
        <v>0.42973084027748754</v>
      </c>
      <c r="E60" s="15">
        <f t="shared" si="0"/>
        <v>-7.336069548071529</v>
      </c>
    </row>
    <row r="61" spans="3:5" ht="12.75">
      <c r="C61" s="6">
        <f>$B60+5</f>
        <v>210</v>
      </c>
      <c r="D61" s="14">
        <f>ABS($D$16+(1-$D$16)*COS($C61*PI()/180))</f>
        <v>0.399519052838329</v>
      </c>
      <c r="E61" s="15">
        <f t="shared" si="0"/>
        <v>-7.969250091943795</v>
      </c>
    </row>
    <row r="62" spans="2:5" ht="12.75">
      <c r="B62" s="6">
        <f>$C61+5</f>
        <v>215</v>
      </c>
      <c r="D62" s="14">
        <f>ABS($D$16+(1-$D$16)*COS($B62*PI()/180))</f>
        <v>0.36436403321674404</v>
      </c>
      <c r="E62" s="15">
        <f t="shared" si="0"/>
        <v>-8.769289985595334</v>
      </c>
    </row>
    <row r="63" spans="3:5" ht="12.75">
      <c r="C63" s="6">
        <f>$B62+5</f>
        <v>220</v>
      </c>
      <c r="D63" s="14">
        <f>ABS($D$16+(1-$D$16)*COS($C63*PI()/180))</f>
        <v>0.32453333233923354</v>
      </c>
      <c r="E63" s="15">
        <f t="shared" si="0"/>
        <v>-9.774813816559409</v>
      </c>
    </row>
    <row r="64" spans="2:5" ht="12.75">
      <c r="B64" s="6">
        <f>$C63+5</f>
        <v>225</v>
      </c>
      <c r="D64" s="14">
        <f>ABS($D$16+(1-$D$16)*COS($B64*PI()/180))</f>
        <v>0.2803300858899107</v>
      </c>
      <c r="E64" s="15">
        <f t="shared" si="0"/>
        <v>-11.046605798287159</v>
      </c>
    </row>
    <row r="65" spans="3:5" ht="12.75">
      <c r="C65" s="6">
        <f>$B64+5</f>
        <v>230</v>
      </c>
      <c r="D65" s="14">
        <f>ABS($D$16+(1-$D$16)*COS($C65*PI()/180))</f>
        <v>0.2320907072649046</v>
      </c>
      <c r="E65" s="15">
        <f t="shared" si="0"/>
        <v>-12.68684496032305</v>
      </c>
    </row>
    <row r="66" spans="2:5" ht="12.75">
      <c r="B66" s="6">
        <f>$C65+5</f>
        <v>235</v>
      </c>
      <c r="D66" s="14">
        <f>ABS($D$16+(1-$D$16)*COS($B66*PI()/180))</f>
        <v>0.18018232726328476</v>
      </c>
      <c r="E66" s="15">
        <f t="shared" si="0"/>
        <v>-14.885756159305972</v>
      </c>
    </row>
    <row r="67" spans="3:5" ht="12.75">
      <c r="C67" s="6">
        <f>$B66+5</f>
        <v>240</v>
      </c>
      <c r="D67" s="14">
        <f>ABS($D$16+(1-$D$16)*COS($C67*PI()/180))</f>
        <v>0.12500000000000033</v>
      </c>
      <c r="E67" s="15">
        <f t="shared" si="0"/>
        <v>-18.061799739838847</v>
      </c>
    </row>
    <row r="68" spans="2:5" ht="12.75">
      <c r="B68" s="6">
        <f>$C67+5</f>
        <v>245</v>
      </c>
      <c r="D68" s="14">
        <f>ABS($D$16+(1-$D$16)*COS($B68*PI()/180))</f>
        <v>0.06696369630552496</v>
      </c>
      <c r="E68" s="15">
        <f t="shared" si="0"/>
        <v>-23.483211637695177</v>
      </c>
    </row>
    <row r="69" spans="3:5" ht="12.75">
      <c r="C69" s="6">
        <f>$B68+5</f>
        <v>250</v>
      </c>
      <c r="D69" s="14">
        <f>ABS($D$16+(1-$D$16)*COS($C69*PI()/180))</f>
        <v>0.006515107494252048</v>
      </c>
      <c r="E69" s="15">
        <f t="shared" si="0"/>
        <v>-35</v>
      </c>
    </row>
    <row r="70" spans="2:5" ht="12.75">
      <c r="B70" s="6">
        <f>$C69+5</f>
        <v>255</v>
      </c>
      <c r="D70" s="14">
        <f>ABS($D$16+(1-$D$16)*COS($B70*PI()/180))</f>
        <v>0.05588571617310953</v>
      </c>
      <c r="E70" s="15">
        <f t="shared" si="0"/>
        <v>-25.05398358463044</v>
      </c>
    </row>
    <row r="71" spans="3:5" ht="12.75">
      <c r="C71" s="6">
        <f>$B70+5</f>
        <v>260</v>
      </c>
      <c r="D71" s="14">
        <f>ABS($D$16+(1-$D$16)*COS($C71*PI()/180))</f>
        <v>0.11976386674980224</v>
      </c>
      <c r="E71" s="15">
        <f t="shared" si="0"/>
        <v>-18.433483812252607</v>
      </c>
    </row>
    <row r="72" spans="2:5" ht="12.75">
      <c r="B72" s="6">
        <f>$C71+5</f>
        <v>265</v>
      </c>
      <c r="D72" s="14">
        <f>ABS($D$16+(1-$D$16)*COS($B72*PI()/180))</f>
        <v>0.1846331929392563</v>
      </c>
      <c r="E72" s="15">
        <f t="shared" si="0"/>
        <v>-14.673804396160365</v>
      </c>
    </row>
    <row r="73" spans="3:5" ht="12.75">
      <c r="C73" s="6">
        <f>$B72+5</f>
        <v>270</v>
      </c>
      <c r="D73" s="14">
        <f>ABS($D$16+(1-$D$16)*COS($C73*PI()/180))</f>
        <v>0.24999999999999986</v>
      </c>
      <c r="E73" s="15">
        <f t="shared" si="0"/>
        <v>-12.041199826559252</v>
      </c>
    </row>
    <row r="74" spans="2:5" ht="12.75">
      <c r="B74" s="6">
        <f>$C73+5</f>
        <v>275</v>
      </c>
      <c r="D74" s="14">
        <f>ABS($D$16+(1-$D$16)*COS($B74*PI()/180))</f>
        <v>0.3153668070607434</v>
      </c>
      <c r="E74" s="15">
        <f t="shared" si="0"/>
        <v>-10.023680377971122</v>
      </c>
    </row>
    <row r="75" spans="3:5" ht="12.75">
      <c r="C75" s="6">
        <f>$B74+5</f>
        <v>280</v>
      </c>
      <c r="D75" s="14">
        <f>ABS($D$16+(1-$D$16)*COS($C75*PI()/180))</f>
        <v>0.38023613325019745</v>
      </c>
      <c r="E75" s="15">
        <f t="shared" si="0"/>
        <v>-8.398932303565392</v>
      </c>
    </row>
    <row r="76" spans="2:5" ht="12.75">
      <c r="B76" s="6">
        <f>$C75+5</f>
        <v>285</v>
      </c>
      <c r="D76" s="14">
        <f>ABS($D$16+(1-$D$16)*COS($B76*PI()/180))</f>
        <v>0.44411428382689083</v>
      </c>
      <c r="E76" s="15">
        <f t="shared" si="0"/>
        <v>-7.050105172084246</v>
      </c>
    </row>
    <row r="77" spans="3:5" ht="12.75">
      <c r="C77" s="6">
        <f>$B76+5</f>
        <v>290</v>
      </c>
      <c r="D77" s="14">
        <f>ABS($D$16+(1-$D$16)*COS($C77*PI()/180))</f>
        <v>0.5065151074942511</v>
      </c>
      <c r="E77" s="15">
        <f t="shared" si="0"/>
        <v>-5.908151933871021</v>
      </c>
    </row>
    <row r="78" spans="2:5" ht="12.75">
      <c r="B78" s="6">
        <f>$C77+5</f>
        <v>295</v>
      </c>
      <c r="D78" s="14">
        <f>ABS($D$16+(1-$D$16)*COS($B78*PI()/180))</f>
        <v>0.5669636963055247</v>
      </c>
      <c r="E78" s="15">
        <f t="shared" si="0"/>
        <v>-4.928894977307685</v>
      </c>
    </row>
    <row r="79" spans="3:5" ht="12.75">
      <c r="C79" s="6">
        <f>$B78+5</f>
        <v>300</v>
      </c>
      <c r="D79" s="14">
        <f>ABS($D$16+(1-$D$16)*COS($C79*PI()/180))</f>
        <v>0.6250000000000001</v>
      </c>
      <c r="E79" s="15">
        <f t="shared" si="0"/>
        <v>-4.082399653118494</v>
      </c>
    </row>
    <row r="80" spans="2:5" ht="12.75">
      <c r="B80" s="6">
        <f>$C79+5</f>
        <v>305</v>
      </c>
      <c r="D80" s="14">
        <f>ABS($D$16+(1-$D$16)*COS($B80*PI()/180))</f>
        <v>0.6801823272632845</v>
      </c>
      <c r="E80" s="15">
        <f t="shared" si="0"/>
        <v>-3.3474931249769684</v>
      </c>
    </row>
    <row r="81" spans="3:5" ht="12.75">
      <c r="C81" s="6">
        <f>$B80+5</f>
        <v>310</v>
      </c>
      <c r="D81" s="14">
        <f>ABS($D$16+(1-$D$16)*COS($C81*PI()/180))</f>
        <v>0.7320907072649044</v>
      </c>
      <c r="E81" s="15">
        <f t="shared" si="0"/>
        <v>-2.708702115880108</v>
      </c>
    </row>
    <row r="82" spans="2:5" ht="12.75">
      <c r="B82" s="6">
        <f>$C81+5</f>
        <v>315</v>
      </c>
      <c r="D82" s="14">
        <f>ABS($D$16+(1-$D$16)*COS($B82*PI()/180))</f>
        <v>0.7803300858899105</v>
      </c>
      <c r="E82" s="15">
        <f t="shared" si="0"/>
        <v>-2.154432967825824</v>
      </c>
    </row>
    <row r="83" spans="3:5" ht="12.75">
      <c r="C83" s="6">
        <f>$B82+5</f>
        <v>320</v>
      </c>
      <c r="D83" s="14">
        <f>ABS($D$16+(1-$D$16)*COS($C83*PI()/180))</f>
        <v>0.8245333323392333</v>
      </c>
      <c r="E83" s="15">
        <f t="shared" si="0"/>
        <v>-1.6758356601007887</v>
      </c>
    </row>
    <row r="84" spans="2:5" ht="12.75">
      <c r="B84" s="6">
        <f>$C83+5</f>
        <v>325</v>
      </c>
      <c r="D84" s="14">
        <f>ABS($D$16+(1-$D$16)*COS($B84*PI()/180))</f>
        <v>0.8643640332167437</v>
      </c>
      <c r="E84" s="15">
        <f aca="true" t="shared" si="1" ref="E84:E90">IF(-ABS(20*LOG(ABS($D84)))&lt;-35,-35,-ABS(20*LOG(ABS($D84))))</f>
        <v>-1.2660662541118497</v>
      </c>
    </row>
    <row r="85" spans="3:5" ht="12.75">
      <c r="C85" s="6">
        <f>$B84+5</f>
        <v>330</v>
      </c>
      <c r="D85" s="14">
        <f>ABS($D$16+(1-$D$16)*COS($C85*PI()/180))</f>
        <v>0.8995190528383288</v>
      </c>
      <c r="E85" s="15">
        <f t="shared" si="1"/>
        <v>-0.919792667382092</v>
      </c>
    </row>
    <row r="86" spans="2:5" ht="12.75">
      <c r="B86" s="6">
        <f>$C85+5</f>
        <v>335</v>
      </c>
      <c r="D86" s="14">
        <f>ABS($D$16+(1-$D$16)*COS($B86*PI()/180))</f>
        <v>0.9297308402774873</v>
      </c>
      <c r="E86" s="15">
        <f t="shared" si="1"/>
        <v>-0.6328552547548947</v>
      </c>
    </row>
    <row r="87" spans="3:5" ht="12.75">
      <c r="C87" s="6">
        <f>$B86+5</f>
        <v>340</v>
      </c>
      <c r="D87" s="14">
        <f>ABS($D$16+(1-$D$16)*COS($C87*PI()/180))</f>
        <v>0.9547694655894313</v>
      </c>
      <c r="E87" s="15">
        <f t="shared" si="1"/>
        <v>-0.40202957164802033</v>
      </c>
    </row>
    <row r="88" spans="2:5" ht="12.75">
      <c r="B88" s="6">
        <f>$C87+5</f>
        <v>345</v>
      </c>
      <c r="D88" s="14">
        <f>ABS($D$16+(1-$D$16)*COS($B88*PI()/180))</f>
        <v>0.9744443697168013</v>
      </c>
      <c r="E88" s="15">
        <f t="shared" si="1"/>
        <v>-0.22485898756429354</v>
      </c>
    </row>
    <row r="89" spans="3:5" ht="12.75">
      <c r="C89" s="6">
        <f>$B88+5</f>
        <v>350</v>
      </c>
      <c r="D89" s="14">
        <f>ABS($D$16+(1-$D$16)*COS($C89*PI()/180))</f>
        <v>0.9886058147591559</v>
      </c>
      <c r="E89" s="15">
        <f t="shared" si="1"/>
        <v>-0.0995367888868291</v>
      </c>
    </row>
    <row r="90" spans="2:5" ht="12.75">
      <c r="B90" s="6">
        <f>$C89+5</f>
        <v>355</v>
      </c>
      <c r="D90" s="14">
        <f>ABS($D$16+(1-$D$16)*COS($B90*PI()/180))</f>
        <v>0.9971460235688092</v>
      </c>
      <c r="E90" s="15">
        <f t="shared" si="1"/>
        <v>-0.024824765833535035</v>
      </c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 Mikrofoncharakteristiken im linearen und logarithmischen Maßstab - sengpielaudio</dc:title>
  <dc:subject>Tabellen und Polardiagramme</dc:subject>
  <dc:creator>Eberhard Sengpiel - sengpielaudio</dc:creator>
  <cp:keywords/>
  <dc:description/>
  <cp:lastModifiedBy> </cp:lastModifiedBy>
  <cp:lastPrinted>2002-01-11T11:09:13Z</cp:lastPrinted>
  <dcterms:created xsi:type="dcterms:W3CDTF">1998-03-06T23:20:01Z</dcterms:created>
  <dcterms:modified xsi:type="dcterms:W3CDTF">2009-11-10T12:18:56Z</dcterms:modified>
  <cp:category/>
  <cp:version/>
  <cp:contentType/>
  <cp:contentStatus/>
</cp:coreProperties>
</file>