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315" windowHeight="9105" activeTab="0"/>
  </bookViews>
  <sheets>
    <sheet name="Pi-Dämpfung" sheetId="1" r:id="rId1"/>
    <sheet name="T-Dämpfu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C10" authorId="0">
      <text>
        <r>
          <rPr>
            <b/>
            <sz val="8"/>
            <rFont val="Arial Narrow"/>
            <family val="2"/>
          </rPr>
          <t>Dämpfung in dB eingeben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Arial Narrow"/>
            <family val="2"/>
          </rPr>
          <t>Impedanz in Ohm eingeben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Ein gesch?tzter Microsoft Office Anwender</author>
  </authors>
  <commentList>
    <comment ref="C10" authorId="0">
      <text>
        <r>
          <rPr>
            <b/>
            <sz val="8"/>
            <rFont val="Arial Narrow"/>
            <family val="2"/>
          </rPr>
          <t>Dämpfung in dB eingeben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Arial Narrow"/>
            <family val="2"/>
          </rPr>
          <t>Impedanz in Ohm eingeben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<sst xmlns="http://schemas.openxmlformats.org/spreadsheetml/2006/main" count="56" uniqueCount="29">
  <si>
    <t>a = Dämpfung in dB   n = Dämpfungsfaktor</t>
  </si>
  <si>
    <t>R2</t>
  </si>
  <si>
    <t>n = 10^(a/20)</t>
  </si>
  <si>
    <t>R1</t>
  </si>
  <si>
    <t>R3</t>
  </si>
  <si>
    <t>Dämpfung</t>
  </si>
  <si>
    <t>a in dB</t>
  </si>
  <si>
    <t>n</t>
  </si>
  <si>
    <t>Impedanz</t>
  </si>
  <si>
    <t>Z in Ohm</t>
  </si>
  <si>
    <t>Eingabe:</t>
  </si>
  <si>
    <t>R1 = R3 = (n+1)/(n-1)*Z in Ohm</t>
  </si>
  <si>
    <t>R1 = R3</t>
  </si>
  <si>
    <t>gerundet</t>
  </si>
  <si>
    <t>R2 = n^2-1/2n*Z in Ohm</t>
  </si>
  <si>
    <t>Dämpfung mit T-Pad  (Z Ohm System)        sengpielaudio</t>
  </si>
  <si>
    <t>R1 = R3 = (n-1)/(n+1)*Z in Ohm</t>
  </si>
  <si>
    <t>Dämpfung mit PI-Pad (Z Ohm System)        sengpielaudio</t>
  </si>
  <si>
    <t>des Abschwächers an den Quellwiderstand und die Anpassung der Ausgangsimpedanz an den</t>
  </si>
  <si>
    <t>Achtung Leistungsanpassung: Diese Berechnung sorgt für die Anpassung der Eingangsimpedanz</t>
  </si>
  <si>
    <t>Deshalb muss man bei Spannungsanpassung normale Spannungsteiler wählen,</t>
  </si>
  <si>
    <t>In diesen Rechner können keine Werte der Audiotechnik eingegeben werden, wie z. B.</t>
  </si>
  <si>
    <t>Deshalb muss man normale Spannungsteiler wählen, die man auch symmetrisch ausführen kann.</t>
  </si>
  <si>
    <t>Lastwiderstand, wie das in der Hochfrequenztechnik (RF) immer angewendet wird - d.h. Z1 = Z2.</t>
  </si>
  <si>
    <t xml:space="preserve">die man auch symmetrisch ausführen kann. Hier ist immer Z1 &lt;&lt; Z2. </t>
  </si>
  <si>
    <t>Hier ist immer Z1 &lt;&lt; Z2.</t>
  </si>
  <si>
    <t>zeigen, dass solche T- und H-Glieder für tontechnische Anwendungen unbrauchbar sind.</t>
  </si>
  <si>
    <t>In der Tonstudiotechnik mit ausschließlicher Spannungsanpassung ist dieses jedoch nicht üblich.</t>
  </si>
  <si>
    <t>Quellimpedanz Z1 = 100 Ω und Lastimpedanz Z2 = 10000 Ω. Berechnungen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</si>
</sst>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4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5" borderId="5" xfId="0" applyFill="1" applyBorder="1" applyAlignment="1">
      <alignment/>
    </xf>
    <xf numFmtId="0" fontId="1" fillId="5" borderId="5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5" xfId="0" applyNumberFormat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6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5</xdr:row>
      <xdr:rowOff>0</xdr:rowOff>
    </xdr:from>
    <xdr:to>
      <xdr:col>11</xdr:col>
      <xdr:colOff>133350</xdr:colOff>
      <xdr:row>15</xdr:row>
      <xdr:rowOff>161925</xdr:rowOff>
    </xdr:to>
    <xdr:grpSp>
      <xdr:nvGrpSpPr>
        <xdr:cNvPr id="1" name="Group 24"/>
        <xdr:cNvGrpSpPr>
          <a:grpSpLocks/>
        </xdr:cNvGrpSpPr>
      </xdr:nvGrpSpPr>
      <xdr:grpSpPr>
        <a:xfrm>
          <a:off x="3505200" y="819150"/>
          <a:ext cx="2933700" cy="1857375"/>
          <a:chOff x="-2238" y="-38406"/>
          <a:chExt cx="19344" cy="78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-2238" y="-38371"/>
            <a:ext cx="6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460" y="-38406"/>
            <a:ext cx="5392" cy="7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9915" y="-38370"/>
            <a:ext cx="719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109" y="-38370"/>
            <a:ext cx="0" cy="1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490" y="-38198"/>
            <a:ext cx="1238" cy="24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-1991" y="-37742"/>
            <a:ext cx="18909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>
            <a:off x="1109" y="-37953"/>
            <a:ext cx="0" cy="2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>
            <a:off x="12952" y="-38366"/>
            <a:ext cx="0" cy="1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12396" y="-38194"/>
            <a:ext cx="1238" cy="241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3015" y="-37949"/>
            <a:ext cx="0" cy="2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6505" y="-37741"/>
            <a:ext cx="0" cy="8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5514" y="-37661"/>
            <a:ext cx="254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 flipH="1">
            <a:off x="5514" y="-37657"/>
            <a:ext cx="310" cy="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 flipH="1">
            <a:off x="5824" y="-37657"/>
            <a:ext cx="310" cy="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H="1">
            <a:off x="7497" y="-37657"/>
            <a:ext cx="310" cy="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 flipH="1">
            <a:off x="6936" y="-37657"/>
            <a:ext cx="310" cy="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 flipH="1">
            <a:off x="6568" y="-37657"/>
            <a:ext cx="310" cy="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 flipH="1">
            <a:off x="6196" y="-37657"/>
            <a:ext cx="310" cy="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 flipH="1">
            <a:off x="7250" y="-37657"/>
            <a:ext cx="310" cy="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4</xdr:row>
      <xdr:rowOff>76200</xdr:rowOff>
    </xdr:from>
    <xdr:to>
      <xdr:col>11</xdr:col>
      <xdr:colOff>381000</xdr:colOff>
      <xdr:row>14</xdr:row>
      <xdr:rowOff>38100</xdr:rowOff>
    </xdr:to>
    <xdr:grpSp>
      <xdr:nvGrpSpPr>
        <xdr:cNvPr id="1" name="Group 28"/>
        <xdr:cNvGrpSpPr>
          <a:grpSpLocks/>
        </xdr:cNvGrpSpPr>
      </xdr:nvGrpSpPr>
      <xdr:grpSpPr>
        <a:xfrm>
          <a:off x="3819525" y="723900"/>
          <a:ext cx="2905125" cy="1657350"/>
          <a:chOff x="-4502" y="-20332"/>
          <a:chExt cx="23790" cy="523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-4502" y="-19810"/>
            <a:ext cx="23790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9"/>
          <xdr:cNvSpPr>
            <a:spLocks/>
          </xdr:cNvSpPr>
        </xdr:nvSpPr>
        <xdr:spPr>
          <a:xfrm>
            <a:off x="6810" y="-20332"/>
            <a:ext cx="0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6108" y="-20182"/>
            <a:ext cx="1558" cy="1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6887" y="-19980"/>
            <a:ext cx="0" cy="1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381000</xdr:colOff>
      <xdr:row>3</xdr:row>
      <xdr:rowOff>152400</xdr:rowOff>
    </xdr:from>
    <xdr:to>
      <xdr:col>13</xdr:col>
      <xdr:colOff>476250</xdr:colOff>
      <xdr:row>16</xdr:row>
      <xdr:rowOff>47625</xdr:rowOff>
    </xdr:to>
    <xdr:grpSp>
      <xdr:nvGrpSpPr>
        <xdr:cNvPr id="6" name="Group 26"/>
        <xdr:cNvGrpSpPr>
          <a:grpSpLocks/>
        </xdr:cNvGrpSpPr>
      </xdr:nvGrpSpPr>
      <xdr:grpSpPr>
        <a:xfrm>
          <a:off x="3676650" y="638175"/>
          <a:ext cx="4362450" cy="2095500"/>
          <a:chOff x="-448" y="-19368"/>
          <a:chExt cx="20610" cy="660"/>
        </a:xfrm>
        <a:solidFill>
          <a:srgbClr val="FFFFFF"/>
        </a:solidFill>
      </xdr:grpSpPr>
      <xdr:grpSp>
        <xdr:nvGrpSpPr>
          <xdr:cNvPr id="7" name="Group 23"/>
          <xdr:cNvGrpSpPr>
            <a:grpSpLocks/>
          </xdr:cNvGrpSpPr>
        </xdr:nvGrpSpPr>
        <xdr:grpSpPr>
          <a:xfrm>
            <a:off x="814" y="-19368"/>
            <a:ext cx="12557" cy="48"/>
            <a:chOff x="399" y="52"/>
            <a:chExt cx="279" cy="16"/>
          </a:xfrm>
          <a:solidFill>
            <a:srgbClr val="FFFFFF"/>
          </a:solidFill>
        </xdr:grpSpPr>
        <xdr:sp>
          <xdr:nvSpPr>
            <xdr:cNvPr id="8" name="Rectangle 3"/>
            <xdr:cNvSpPr>
              <a:spLocks/>
            </xdr:cNvSpPr>
          </xdr:nvSpPr>
          <xdr:spPr>
            <a:xfrm>
              <a:off x="399" y="52"/>
              <a:ext cx="87" cy="1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4"/>
            <xdr:cNvSpPr>
              <a:spLocks/>
            </xdr:cNvSpPr>
          </xdr:nvSpPr>
          <xdr:spPr>
            <a:xfrm>
              <a:off x="488" y="62"/>
              <a:ext cx="10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21"/>
            <xdr:cNvSpPr>
              <a:spLocks/>
            </xdr:cNvSpPr>
          </xdr:nvSpPr>
          <xdr:spPr>
            <a:xfrm>
              <a:off x="591" y="52"/>
              <a:ext cx="87" cy="1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Line 24"/>
          <xdr:cNvSpPr>
            <a:spLocks/>
          </xdr:cNvSpPr>
        </xdr:nvSpPr>
        <xdr:spPr>
          <a:xfrm flipH="1">
            <a:off x="-448" y="-19338"/>
            <a:ext cx="12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5"/>
          <xdr:cNvSpPr>
            <a:spLocks/>
          </xdr:cNvSpPr>
        </xdr:nvSpPr>
        <xdr:spPr>
          <a:xfrm flipH="1">
            <a:off x="13412" y="-19338"/>
            <a:ext cx="12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5"/>
          <xdr:cNvSpPr>
            <a:spLocks/>
          </xdr:cNvSpPr>
        </xdr:nvSpPr>
        <xdr:spPr>
          <a:xfrm flipH="1">
            <a:off x="19935" y="-18729"/>
            <a:ext cx="227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7"/>
          <xdr:cNvSpPr>
            <a:spLocks/>
          </xdr:cNvSpPr>
        </xdr:nvSpPr>
        <xdr:spPr>
          <a:xfrm flipH="1">
            <a:off x="19935" y="-18729"/>
            <a:ext cx="227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19935" y="-18729"/>
            <a:ext cx="227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K1" sqref="K1"/>
    </sheetView>
  </sheetViews>
  <sheetFormatPr defaultColWidth="11.421875" defaultRowHeight="12.75"/>
  <cols>
    <col min="1" max="1" width="3.7109375" style="0" customWidth="1"/>
    <col min="2" max="8" width="9.140625" style="0" customWidth="1"/>
    <col min="9" max="9" width="12.140625" style="0" customWidth="1"/>
    <col min="10" max="10" width="5.57421875" style="0" customWidth="1"/>
    <col min="11" max="16384" width="9.140625" style="0" customWidth="1"/>
  </cols>
  <sheetData>
    <row r="1" spans="2:7" ht="12.75">
      <c r="B1" s="30"/>
      <c r="C1" s="30"/>
      <c r="D1" s="30"/>
      <c r="E1" s="30"/>
      <c r="F1" s="30"/>
      <c r="G1" s="30"/>
    </row>
    <row r="2" spans="2:7" ht="12.75">
      <c r="B2" s="30" t="s">
        <v>17</v>
      </c>
      <c r="C2" s="30"/>
      <c r="D2" s="30"/>
      <c r="E2" s="30"/>
      <c r="F2" s="30"/>
      <c r="G2" s="30"/>
    </row>
    <row r="3" ht="12.75">
      <c r="B3" s="12"/>
    </row>
    <row r="4" spans="2:5" ht="12.75">
      <c r="B4" s="5" t="s">
        <v>0</v>
      </c>
      <c r="D4" s="5"/>
      <c r="E4" s="5"/>
    </row>
    <row r="5" spans="3:9" ht="13.5" thickBot="1">
      <c r="C5" s="5"/>
      <c r="D5" s="5"/>
      <c r="E5" s="5"/>
      <c r="I5" s="1">
        <f>D21</f>
        <v>247.5</v>
      </c>
    </row>
    <row r="6" spans="3:9" ht="13.5" thickBot="1">
      <c r="C6" s="2" t="s">
        <v>2</v>
      </c>
      <c r="D6" s="4"/>
      <c r="E6" s="5"/>
      <c r="I6" s="33"/>
    </row>
    <row r="7" spans="8:11" ht="12.75">
      <c r="H7" s="32"/>
      <c r="I7" s="31" t="s">
        <v>1</v>
      </c>
      <c r="K7" s="32"/>
    </row>
    <row r="8" spans="3:11" ht="13.5" thickBot="1">
      <c r="C8" s="5"/>
      <c r="D8" s="5"/>
      <c r="H8" s="32" t="s">
        <v>3</v>
      </c>
      <c r="K8" s="32" t="s">
        <v>4</v>
      </c>
    </row>
    <row r="9" spans="2:11" ht="13.5" thickBot="1">
      <c r="B9" t="s">
        <v>5</v>
      </c>
      <c r="C9" s="28" t="s">
        <v>6</v>
      </c>
      <c r="D9" s="16" t="s">
        <v>7</v>
      </c>
      <c r="E9" t="s">
        <v>8</v>
      </c>
      <c r="F9" s="25" t="s">
        <v>9</v>
      </c>
      <c r="H9" s="1">
        <f>D16</f>
        <v>61.111111111111114</v>
      </c>
      <c r="K9" s="1">
        <f>D16</f>
        <v>61.111111111111114</v>
      </c>
    </row>
    <row r="10" spans="2:6" ht="13.5" thickBot="1">
      <c r="B10" s="21" t="s">
        <v>10</v>
      </c>
      <c r="C10" s="15">
        <v>20</v>
      </c>
      <c r="D10" s="8">
        <f>10^(C10/20)</f>
        <v>10</v>
      </c>
      <c r="E10" s="12" t="s">
        <v>10</v>
      </c>
      <c r="F10" s="24">
        <v>50</v>
      </c>
    </row>
    <row r="11" spans="3:8" ht="12.75">
      <c r="C11" s="5"/>
      <c r="H11" s="5"/>
    </row>
    <row r="12" ht="13.5" thickBot="1"/>
    <row r="13" spans="3:7" ht="13.5" thickBot="1">
      <c r="C13" s="2" t="s">
        <v>11</v>
      </c>
      <c r="D13" s="3"/>
      <c r="E13" s="4"/>
      <c r="G13" s="5"/>
    </row>
    <row r="14" ht="13.5" thickBot="1"/>
    <row r="15" spans="3:4" ht="13.5" thickBot="1">
      <c r="C15" s="19" t="s">
        <v>12</v>
      </c>
      <c r="D15" s="14" t="s">
        <v>13</v>
      </c>
    </row>
    <row r="16" spans="3:4" ht="13.5" thickBot="1">
      <c r="C16" s="9">
        <f>ABS((D10+1)/(D10-1)*F10)</f>
        <v>61.111111111111114</v>
      </c>
      <c r="D16" s="27">
        <f>C16</f>
        <v>61.111111111111114</v>
      </c>
    </row>
    <row r="17" ht="13.5" thickBot="1"/>
    <row r="18" spans="3:14" ht="13.5" thickBot="1">
      <c r="C18" s="2" t="s">
        <v>14</v>
      </c>
      <c r="D18" s="3"/>
      <c r="E18" s="4"/>
      <c r="G18" s="5"/>
      <c r="H18" s="5"/>
      <c r="I18" s="5"/>
      <c r="J18" s="5"/>
      <c r="K18" s="5"/>
      <c r="L18" s="5"/>
      <c r="M18" s="5"/>
      <c r="N18" s="5"/>
    </row>
    <row r="19" ht="13.5" thickBot="1"/>
    <row r="20" spans="3:8" ht="13.5" thickBot="1">
      <c r="C20" s="17" t="s">
        <v>1</v>
      </c>
      <c r="D20" s="14" t="s">
        <v>13</v>
      </c>
      <c r="G20" s="5"/>
      <c r="H20" s="5"/>
    </row>
    <row r="21" spans="3:8" ht="13.5" thickBot="1">
      <c r="C21" s="10">
        <f>ABS((D10^2-1)/(2*D10)*F10)</f>
        <v>247.5</v>
      </c>
      <c r="D21" s="27">
        <f>C21</f>
        <v>247.5</v>
      </c>
      <c r="F21" s="7"/>
      <c r="G21" s="11"/>
      <c r="H21" s="5"/>
    </row>
    <row r="22" spans="7:11" ht="12.75">
      <c r="G22" s="5"/>
      <c r="H22" s="5"/>
      <c r="I22" s="6"/>
      <c r="J22" s="6"/>
      <c r="K22" s="6"/>
    </row>
    <row r="24" ht="12.75">
      <c r="G24" s="5"/>
    </row>
    <row r="25" spans="1:7" ht="15">
      <c r="A25" s="34" t="s">
        <v>19</v>
      </c>
      <c r="G25" s="5"/>
    </row>
    <row r="26" spans="1:3" ht="15">
      <c r="A26" s="34" t="s">
        <v>18</v>
      </c>
      <c r="C26" s="5"/>
    </row>
    <row r="27" spans="1:3" ht="15">
      <c r="A27" s="34" t="s">
        <v>23</v>
      </c>
      <c r="C27" s="5"/>
    </row>
    <row r="28" ht="15.75">
      <c r="A28" s="35" t="s">
        <v>27</v>
      </c>
    </row>
    <row r="29" ht="15">
      <c r="A29" s="34" t="s">
        <v>21</v>
      </c>
    </row>
    <row r="30" ht="15">
      <c r="A30" s="34" t="s">
        <v>28</v>
      </c>
    </row>
    <row r="31" ht="15">
      <c r="A31" s="34" t="s">
        <v>26</v>
      </c>
    </row>
    <row r="33" ht="15">
      <c r="A33" s="34" t="s">
        <v>20</v>
      </c>
    </row>
    <row r="34" ht="15">
      <c r="A34" s="34" t="s">
        <v>24</v>
      </c>
    </row>
  </sheetData>
  <printOptions gridLines="1"/>
  <pageMargins left="0.75" right="0.75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L1" sqref="L1"/>
    </sheetView>
  </sheetViews>
  <sheetFormatPr defaultColWidth="11.421875" defaultRowHeight="12.75"/>
  <cols>
    <col min="1" max="1" width="3.7109375" style="0" customWidth="1"/>
    <col min="2" max="16384" width="9.140625" style="0" customWidth="1"/>
  </cols>
  <sheetData>
    <row r="1" spans="2:7" ht="12.75">
      <c r="B1" s="30"/>
      <c r="C1" s="30"/>
      <c r="D1" s="30"/>
      <c r="E1" s="30"/>
      <c r="F1" s="30"/>
      <c r="G1" s="30"/>
    </row>
    <row r="2" spans="2:7" ht="12.75">
      <c r="B2" s="30" t="s">
        <v>15</v>
      </c>
      <c r="C2" s="30"/>
      <c r="D2" s="30"/>
      <c r="E2" s="30"/>
      <c r="F2" s="30"/>
      <c r="G2" s="30"/>
    </row>
    <row r="4" spans="2:11" ht="12.75">
      <c r="B4" s="5" t="s">
        <v>0</v>
      </c>
      <c r="D4" s="5"/>
      <c r="E4" s="5"/>
      <c r="H4" s="1">
        <f>D16</f>
        <v>40.909090909090914</v>
      </c>
      <c r="K4" s="1">
        <f>D16</f>
        <v>40.909090909090914</v>
      </c>
    </row>
    <row r="5" spans="3:5" ht="13.5" thickBot="1">
      <c r="C5" s="5"/>
      <c r="D5" s="5"/>
      <c r="E5" s="5"/>
    </row>
    <row r="6" spans="3:11" ht="13.5" thickBot="1">
      <c r="C6" s="2" t="s">
        <v>2</v>
      </c>
      <c r="D6" s="4"/>
      <c r="E6" s="5"/>
      <c r="H6" t="s">
        <v>3</v>
      </c>
      <c r="K6" t="s">
        <v>4</v>
      </c>
    </row>
    <row r="7" ht="12.75">
      <c r="I7" s="31"/>
    </row>
    <row r="8" spans="3:10" ht="13.5" thickBot="1">
      <c r="C8" s="5"/>
      <c r="D8" s="5"/>
      <c r="I8" s="32" t="s">
        <v>1</v>
      </c>
      <c r="J8" s="1">
        <f>D21</f>
        <v>10.1010101010101</v>
      </c>
    </row>
    <row r="9" spans="2:6" ht="13.5" thickBot="1">
      <c r="B9" t="s">
        <v>5</v>
      </c>
      <c r="C9" s="29" t="s">
        <v>6</v>
      </c>
      <c r="D9" s="13" t="s">
        <v>7</v>
      </c>
      <c r="E9" t="s">
        <v>8</v>
      </c>
      <c r="F9" s="25" t="s">
        <v>9</v>
      </c>
    </row>
    <row r="10" spans="2:6" ht="13.5" thickBot="1">
      <c r="B10" s="20" t="s">
        <v>10</v>
      </c>
      <c r="C10" s="22">
        <v>20</v>
      </c>
      <c r="D10" s="23">
        <f>10^(C10/20)</f>
        <v>10</v>
      </c>
      <c r="E10" s="12" t="s">
        <v>10</v>
      </c>
      <c r="F10" s="24">
        <v>50</v>
      </c>
    </row>
    <row r="11" spans="2:4" ht="12.75">
      <c r="B11" s="7"/>
      <c r="C11" s="11"/>
      <c r="D11" s="5"/>
    </row>
    <row r="12" ht="13.5" thickBot="1"/>
    <row r="13" spans="3:5" ht="13.5" thickBot="1">
      <c r="C13" s="2" t="s">
        <v>16</v>
      </c>
      <c r="D13" s="3"/>
      <c r="E13" s="4"/>
    </row>
    <row r="14" ht="13.5" thickBot="1"/>
    <row r="15" spans="3:7" ht="13.5" thickBot="1">
      <c r="C15" s="19" t="s">
        <v>12</v>
      </c>
      <c r="D15" s="16" t="s">
        <v>13</v>
      </c>
      <c r="G15" s="5"/>
    </row>
    <row r="16" spans="3:4" ht="13.5" thickBot="1">
      <c r="C16" s="9">
        <f>ABS((D10-1)/(D10+1)*F10)</f>
        <v>40.909090909090914</v>
      </c>
      <c r="D16" s="26">
        <f>C16</f>
        <v>40.909090909090914</v>
      </c>
    </row>
    <row r="17" ht="13.5" thickBot="1"/>
    <row r="18" spans="3:14" ht="13.5" thickBot="1">
      <c r="C18" s="2" t="s">
        <v>14</v>
      </c>
      <c r="D18" s="3"/>
      <c r="E18" s="4"/>
      <c r="G18" s="5"/>
      <c r="H18" s="5"/>
      <c r="I18" s="5"/>
      <c r="J18" s="5"/>
      <c r="K18" s="5"/>
      <c r="L18" s="5"/>
      <c r="M18" s="5"/>
      <c r="N18" s="5"/>
    </row>
    <row r="19" spans="3:5" ht="13.5" thickBot="1">
      <c r="C19" s="5"/>
      <c r="D19" s="5"/>
      <c r="E19" s="5"/>
    </row>
    <row r="20" spans="3:8" ht="13.5" thickBot="1">
      <c r="C20" s="18" t="s">
        <v>1</v>
      </c>
      <c r="D20" s="16" t="s">
        <v>13</v>
      </c>
      <c r="G20" s="5"/>
      <c r="H20" s="5"/>
    </row>
    <row r="21" spans="3:8" ht="13.5" thickBot="1">
      <c r="C21" s="10">
        <f>ABS((2*D10)/(D10^2-1)*F10)</f>
        <v>10.1010101010101</v>
      </c>
      <c r="D21" s="27">
        <f>C21</f>
        <v>10.1010101010101</v>
      </c>
      <c r="F21" s="7"/>
      <c r="G21" s="11"/>
      <c r="H21" s="5"/>
    </row>
    <row r="22" spans="3:11" ht="12.75">
      <c r="C22" s="5"/>
      <c r="D22" s="5"/>
      <c r="E22" s="5"/>
      <c r="G22" s="5"/>
      <c r="H22" s="5"/>
      <c r="I22" s="6"/>
      <c r="J22" s="6"/>
      <c r="K22" s="6"/>
    </row>
    <row r="25" spans="1:7" ht="15">
      <c r="A25" s="34" t="s">
        <v>19</v>
      </c>
      <c r="G25" s="5"/>
    </row>
    <row r="26" spans="1:3" ht="15">
      <c r="A26" s="34" t="s">
        <v>18</v>
      </c>
      <c r="C26" s="5"/>
    </row>
    <row r="27" spans="1:3" ht="15">
      <c r="A27" s="34" t="s">
        <v>23</v>
      </c>
      <c r="C27" s="5"/>
    </row>
    <row r="28" ht="15.75">
      <c r="A28" s="35" t="s">
        <v>27</v>
      </c>
    </row>
    <row r="29" ht="15">
      <c r="A29" s="34" t="s">
        <v>21</v>
      </c>
    </row>
    <row r="30" ht="15">
      <c r="A30" s="34" t="s">
        <v>28</v>
      </c>
    </row>
    <row r="31" ht="15">
      <c r="A31" s="34" t="s">
        <v>26</v>
      </c>
    </row>
    <row r="33" ht="15">
      <c r="A33" s="34" t="s">
        <v>22</v>
      </c>
    </row>
    <row r="34" ht="12.75">
      <c r="A34" t="s">
        <v>25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Dämpfung mit Pi- und T-Pad</dc:title>
  <dc:subject/>
  <dc:creator>Eberhard Sengpiel - sengpielaudio</dc:creator>
  <cp:keywords/>
  <dc:description/>
  <cp:lastModifiedBy>Eberhard Sengpiel - sengpielaudio</cp:lastModifiedBy>
  <cp:lastPrinted>1999-02-04T07:30:58Z</cp:lastPrinted>
  <dcterms:created xsi:type="dcterms:W3CDTF">2002-09-21T13:41:21Z</dcterms:created>
  <dcterms:modified xsi:type="dcterms:W3CDTF">2007-08-18T17:24:23Z</dcterms:modified>
  <cp:category/>
  <cp:version/>
  <cp:contentType/>
  <cp:contentStatus/>
</cp:coreProperties>
</file>